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55.9.69\спортивный отдел\Методисты жемчужина\РАБОЧАЯ\Соревнования\МАШИНОЧИТАЕМЫЕ ПРОТОКОЛЫ\2024 перенести в иас\"/>
    </mc:Choice>
  </mc:AlternateContent>
  <bookViews>
    <workbookView xWindow="0" yWindow="0" windowWidth="28800" windowHeight="12300"/>
  </bookViews>
  <sheets>
    <sheet name="Лист1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" i="3" l="1"/>
  <c r="Z7" i="3" s="1"/>
  <c r="H7" i="3"/>
  <c r="X14" i="3"/>
  <c r="Z14" i="3" s="1"/>
  <c r="H14" i="3"/>
  <c r="X17" i="3"/>
  <c r="Z17" i="3" s="1"/>
  <c r="H17" i="3"/>
  <c r="X3" i="3"/>
  <c r="Z3" i="3" s="1"/>
  <c r="H3" i="3"/>
  <c r="X13" i="3"/>
  <c r="Z13" i="3" s="1"/>
  <c r="H13" i="3"/>
  <c r="X5" i="3"/>
  <c r="Z5" i="3" s="1"/>
  <c r="H5" i="3"/>
  <c r="X19" i="3"/>
  <c r="Z19" i="3" s="1"/>
  <c r="H19" i="3"/>
  <c r="X8" i="3"/>
  <c r="Z8" i="3" s="1"/>
  <c r="H8" i="3"/>
  <c r="X16" i="3"/>
  <c r="Z16" i="3" s="1"/>
  <c r="H16" i="3"/>
  <c r="X20" i="3"/>
  <c r="Z20" i="3" s="1"/>
  <c r="H20" i="3"/>
  <c r="X15" i="3"/>
  <c r="Z15" i="3" s="1"/>
  <c r="H15" i="3"/>
  <c r="X4" i="3"/>
  <c r="Z4" i="3" s="1"/>
  <c r="H4" i="3"/>
  <c r="X21" i="3"/>
  <c r="Z21" i="3" s="1"/>
  <c r="H21" i="3"/>
  <c r="X23" i="3"/>
  <c r="Z23" i="3" s="1"/>
  <c r="H23" i="3"/>
  <c r="X12" i="3"/>
  <c r="Z12" i="3" s="1"/>
  <c r="H12" i="3"/>
  <c r="X18" i="3"/>
  <c r="Z18" i="3" s="1"/>
  <c r="H18" i="3"/>
  <c r="X11" i="3"/>
  <c r="Z11" i="3" s="1"/>
  <c r="H11" i="3"/>
  <c r="X9" i="3"/>
  <c r="Z9" i="3" s="1"/>
  <c r="H9" i="3"/>
  <c r="X6" i="3"/>
  <c r="Z6" i="3" s="1"/>
  <c r="H6" i="3"/>
  <c r="X22" i="3"/>
  <c r="Z22" i="3" s="1"/>
  <c r="H22" i="3"/>
  <c r="X10" i="3"/>
  <c r="Z10" i="3" s="1"/>
  <c r="H10" i="3"/>
</calcChain>
</file>

<file path=xl/sharedStrings.xml><?xml version="1.0" encoding="utf-8"?>
<sst xmlns="http://schemas.openxmlformats.org/spreadsheetml/2006/main" count="415" uniqueCount="136">
  <si>
    <t>женский</t>
  </si>
  <si>
    <t>финал</t>
  </si>
  <si>
    <t>г. Москва</t>
  </si>
  <si>
    <t>ГБУ ДО МКСШОР "Запад"</t>
  </si>
  <si>
    <t>плавание</t>
  </si>
  <si>
    <t>мужской</t>
  </si>
  <si>
    <t>без разряда</t>
  </si>
  <si>
    <t>Бассейн "Жемчужина" 
(г. Москва, 
ул. Генерала Белобородова, дом 29)</t>
  </si>
  <si>
    <t>I юн</t>
  </si>
  <si>
    <t>Дмитриевич</t>
  </si>
  <si>
    <t>Павлушин Олег Владимирович</t>
  </si>
  <si>
    <t>Александр</t>
  </si>
  <si>
    <t>Скорописцева Анастасия Олеговна</t>
  </si>
  <si>
    <t>Андреевна</t>
  </si>
  <si>
    <t>София</t>
  </si>
  <si>
    <t>Андреевич</t>
  </si>
  <si>
    <t>Алексеевна</t>
  </si>
  <si>
    <t>Дмитрий</t>
  </si>
  <si>
    <t>Александровна</t>
  </si>
  <si>
    <t>Денисович</t>
  </si>
  <si>
    <t>Игоревна</t>
  </si>
  <si>
    <t>Анна</t>
  </si>
  <si>
    <t>Иван</t>
  </si>
  <si>
    <t>Сергеевич</t>
  </si>
  <si>
    <t>Витальевна</t>
  </si>
  <si>
    <t>Степан</t>
  </si>
  <si>
    <t>Алексеевич</t>
  </si>
  <si>
    <t>Сергеевна</t>
  </si>
  <si>
    <t>Тимофей</t>
  </si>
  <si>
    <t>Ильинична</t>
  </si>
  <si>
    <t>Филимонова</t>
  </si>
  <si>
    <t>Валерия</t>
  </si>
  <si>
    <t>Варыхтин</t>
  </si>
  <si>
    <t>Виктория</t>
  </si>
  <si>
    <t>Мельников</t>
  </si>
  <si>
    <t>Фирсов</t>
  </si>
  <si>
    <t>Аркадьевна</t>
  </si>
  <si>
    <t>Вера</t>
  </si>
  <si>
    <t>Шкаленок</t>
  </si>
  <si>
    <t>Аврора</t>
  </si>
  <si>
    <t>Фарафонов</t>
  </si>
  <si>
    <t>Уханова</t>
  </si>
  <si>
    <t>Трошко</t>
  </si>
  <si>
    <t>Пётр</t>
  </si>
  <si>
    <t>Сметанина</t>
  </si>
  <si>
    <t>Пёрушкин</t>
  </si>
  <si>
    <t>Ойкин</t>
  </si>
  <si>
    <t>Айбекович</t>
  </si>
  <si>
    <t>Илим</t>
  </si>
  <si>
    <t>Малик</t>
  </si>
  <si>
    <t>Алёна</t>
  </si>
  <si>
    <t>Кузнецова</t>
  </si>
  <si>
    <t>Виктор</t>
  </si>
  <si>
    <t>Королёв</t>
  </si>
  <si>
    <t>Савва</t>
  </si>
  <si>
    <t>Жирновой</t>
  </si>
  <si>
    <t>Горлова</t>
  </si>
  <si>
    <t>Глазунова</t>
  </si>
  <si>
    <t>Вознюк</t>
  </si>
  <si>
    <t>Элина</t>
  </si>
  <si>
    <t>Буркалина</t>
  </si>
  <si>
    <t>Глебович</t>
  </si>
  <si>
    <t>Бородулин</t>
  </si>
  <si>
    <t>Александра</t>
  </si>
  <si>
    <t>Андрущишина</t>
  </si>
  <si>
    <t>Отчество</t>
  </si>
  <si>
    <t>Имя</t>
  </si>
  <si>
    <t>Фамилия</t>
  </si>
  <si>
    <t>Пол</t>
  </si>
  <si>
    <t>Организация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</si>
  <si>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</si>
  <si>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</si>
  <si>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</si>
  <si>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</si>
  <si>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</si>
  <si>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</si>
  <si>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 xml:space="preserve">Дата рождения 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</si>
  <si>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</si>
  <si>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</si>
  <si>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</si>
  <si>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</si>
  <si>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</si>
  <si>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</si>
  <si>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</si>
  <si>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</si>
  <si>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</si>
  <si>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</si>
  <si>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</si>
  <si>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</si>
  <si>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</si>
  <si>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</si>
  <si>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</si>
  <si>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</si>
  <si>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</si>
  <si>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</si>
  <si>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</si>
  <si>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</si>
  <si>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</si>
  <si>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</si>
  <si>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</si>
  <si>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</si>
  <si>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</si>
  <si>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</si>
  <si>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</si>
  <si>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Другие соревнования муниципального образования</t>
  </si>
  <si>
    <t>девушки</t>
  </si>
  <si>
    <t>юноши</t>
  </si>
  <si>
    <t>II юн</t>
  </si>
  <si>
    <t>III юн</t>
  </si>
  <si>
    <t>Официальные спортивные соревнования "Весенние старты"</t>
  </si>
  <si>
    <t>9</t>
  </si>
  <si>
    <t>на спине 100 м (бассейн 25 м)</t>
  </si>
  <si>
    <t>брасс 100 м (бассейн 25 м)</t>
  </si>
  <si>
    <t>вольный стиль 100 м (бассейн 25 м)</t>
  </si>
  <si>
    <t>баттерфляй 100 м (бассейн 25 м)</t>
  </si>
  <si>
    <t>1:48.33</t>
  </si>
  <si>
    <t>1:34.84</t>
  </si>
  <si>
    <t>1:56.91</t>
  </si>
  <si>
    <t>2:07.87</t>
  </si>
  <si>
    <t>1:24.66</t>
  </si>
  <si>
    <t>1:37.45</t>
  </si>
  <si>
    <t>1:39.82</t>
  </si>
  <si>
    <t>1:44.65</t>
  </si>
  <si>
    <t>1:43.41</t>
  </si>
  <si>
    <t>1:59.28</t>
  </si>
  <si>
    <t>2:00.94</t>
  </si>
  <si>
    <t>2:20.43</t>
  </si>
  <si>
    <t>1:46.71</t>
  </si>
  <si>
    <t>2:09.47</t>
  </si>
  <si>
    <t>1:34.14</t>
  </si>
  <si>
    <t>2:02.76</t>
  </si>
  <si>
    <t>2:14.54</t>
  </si>
  <si>
    <t>2:17.37</t>
  </si>
  <si>
    <t>1:36.29</t>
  </si>
  <si>
    <t>1:39.57</t>
  </si>
  <si>
    <t>1:49.41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</si>
</sst>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9]dd\.mm\.yyyy"/>
    <numFmt numFmtId="165" formatCode="dd\.mm\.yyyy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20">
    <xf numFmtId="0" fontId="0" fillId="0" borderId="0" xfId="0"/>
    <xf numFmtId="164" fontId="2" fillId="0" borderId="2" xfId="2" applyNumberFormat="1" applyFont="1" applyBorder="1" applyAlignment="1">
      <alignment horizontal="center" vertical="center" wrapText="1" readingOrder="1"/>
    </xf>
    <xf numFmtId="0" fontId="3" fillId="0" borderId="6" xfId="3" applyFont="1" applyBorder="1" applyAlignment="1">
      <alignment horizontal="center" vertical="center" wrapText="1"/>
    </xf>
    <xf numFmtId="0" fontId="3" fillId="0" borderId="7" xfId="3" applyFont="1" applyBorder="1" applyAlignment="1">
      <alignment horizontal="center" vertical="center" wrapText="1"/>
    </xf>
    <xf numFmtId="14" fontId="3" fillId="0" borderId="7" xfId="3" applyNumberFormat="1" applyFont="1" applyBorder="1" applyAlignment="1">
      <alignment horizontal="center" vertical="center" wrapText="1"/>
    </xf>
    <xf numFmtId="49" fontId="3" fillId="0" borderId="7" xfId="3" applyNumberFormat="1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14" fontId="3" fillId="0" borderId="8" xfId="3" applyNumberFormat="1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1" xfId="3" applyFont="1" applyBorder="1" applyAlignment="1">
      <alignment horizontal="center" vertical="center" wrapText="1"/>
    </xf>
    <xf numFmtId="165" fontId="2" fillId="0" borderId="2" xfId="3" applyNumberFormat="1" applyFont="1" applyBorder="1" applyAlignment="1">
      <alignment horizontal="center" vertical="center" wrapText="1"/>
    </xf>
    <xf numFmtId="49" fontId="2" fillId="0" borderId="2" xfId="3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 readingOrder="1"/>
    </xf>
    <xf numFmtId="0" fontId="3" fillId="0" borderId="3" xfId="3" applyFont="1" applyBorder="1" applyAlignment="1">
      <alignment horizontal="center" wrapText="1"/>
    </xf>
    <xf numFmtId="0" fontId="3" fillId="0" borderId="4" xfId="3" applyFont="1" applyBorder="1" applyAlignment="1">
      <alignment horizontal="center" wrapText="1"/>
    </xf>
    <xf numFmtId="0" fontId="3" fillId="0" borderId="5" xfId="3" applyFont="1" applyBorder="1" applyAlignment="1">
      <alignment horizontal="center" wrapText="1"/>
    </xf>
    <xf numFmtId="0" fontId="3" fillId="0" borderId="7" xfId="3" applyFont="1" applyFill="1" applyBorder="1" applyAlignment="1">
      <alignment horizontal="center" vertical="center" wrapText="1"/>
    </xf>
    <xf numFmtId="0" fontId="3" fillId="0" borderId="6" xfId="3" applyFont="1" applyFill="1" applyBorder="1" applyAlignment="1">
      <alignment horizontal="center" vertical="center" wrapText="1"/>
    </xf>
    <xf numFmtId="14" fontId="3" fillId="0" borderId="7" xfId="3" applyNumberFormat="1" applyFont="1" applyFill="1" applyBorder="1" applyAlignment="1">
      <alignment horizontal="center" vertical="center" wrapText="1"/>
    </xf>
    <xf numFmtId="14" fontId="3" fillId="0" borderId="8" xfId="3" applyNumberFormat="1" applyFont="1" applyFill="1" applyBorder="1" applyAlignment="1">
      <alignment horizontal="center" vertical="center" wrapText="1"/>
    </xf>
  </cellXfs>
  <cellStyles count="4">
    <cellStyle name="Normal 2" xfId="2"/>
    <cellStyle name="Обычный" xfId="0" builtinId="0"/>
    <cellStyle name="Обычный 2" xfId="1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3"/>
  <sheetViews>
    <sheetView tabSelected="1" zoomScale="70" zoomScaleNormal="70" workbookViewId="0">
      <selection activeCell="A3" sqref="A3:A23"/>
    </sheetView>
  </sheetViews>
  <sheetFormatPr defaultRowHeight="15" x14ac:dyDescent="0.25"/>
  <cols>
    <col min="1" max="1" width="4.5703125" customWidth="1"/>
    <col min="2" max="2" width="9.85546875" customWidth="1"/>
    <col min="3" max="3" width="12.28515625" customWidth="1"/>
    <col min="4" max="4" width="18.140625" customWidth="1"/>
    <col min="5" max="5" width="15.7109375" customWidth="1"/>
    <col min="6" max="6" width="21.28515625" bestFit="1" customWidth="1"/>
    <col min="7" max="7" width="17.28515625" bestFit="1" customWidth="1"/>
    <col min="8" max="8" width="15.7109375" bestFit="1" customWidth="1"/>
    <col min="9" max="9" width="16.140625" bestFit="1" customWidth="1"/>
    <col min="10" max="10" width="9.7109375" bestFit="1" customWidth="1"/>
    <col min="11" max="11" width="20" bestFit="1" customWidth="1"/>
    <col min="12" max="12" width="36.42578125" bestFit="1" customWidth="1"/>
    <col min="13" max="13" width="14.140625" bestFit="1" customWidth="1"/>
    <col min="14" max="14" width="22.7109375" bestFit="1" customWidth="1"/>
    <col min="15" max="15" width="14.140625" bestFit="1" customWidth="1"/>
    <col min="16" max="16" width="16" bestFit="1" customWidth="1"/>
    <col min="17" max="17" width="19.42578125" bestFit="1" customWidth="1"/>
    <col min="18" max="18" width="20.5703125" customWidth="1"/>
    <col min="19" max="19" width="22.28515625" bestFit="1" customWidth="1"/>
    <col min="20" max="20" width="12.28515625" bestFit="1" customWidth="1"/>
    <col min="21" max="21" width="16.85546875" customWidth="1"/>
    <col min="22" max="22" width="10.42578125" customWidth="1"/>
    <col min="23" max="23" width="23.5703125" customWidth="1"/>
    <col min="24" max="24" width="30.140625" customWidth="1"/>
    <col min="25" max="25" width="30.28515625" customWidth="1"/>
    <col min="26" max="26" width="27.28515625" customWidth="1"/>
    <col min="27" max="27" width="26.5703125" customWidth="1"/>
    <col min="28" max="28" width="24.7109375" customWidth="1"/>
    <col min="29" max="29" width="13.5703125" customWidth="1"/>
    <col min="30" max="30" width="14.85546875" customWidth="1"/>
    <col min="31" max="31" width="19.85546875" customWidth="1"/>
    <col min="32" max="32" width="19.42578125" customWidth="1"/>
    <col min="33" max="33" width="22.42578125" customWidth="1"/>
    <col min="34" max="34" width="12.85546875" customWidth="1"/>
    <col min="35" max="35" width="11.7109375" customWidth="1"/>
  </cols>
  <sheetData>
    <row r="1" spans="1:35" ht="15.75" thickBot="1" x14ac:dyDescent="0.3">
      <c r="A1" s="13" t="s">
        <v>70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  <c r="P1" s="13" t="s">
        <v>71</v>
      </c>
      <c r="Q1" s="14"/>
      <c r="R1" s="14"/>
      <c r="S1" s="14"/>
      <c r="T1" s="14"/>
      <c r="U1" s="14"/>
      <c r="V1" s="14"/>
      <c r="W1" s="15"/>
      <c r="X1" s="13" t="s">
        <v>72</v>
      </c>
      <c r="Y1" s="14"/>
      <c r="Z1" s="14"/>
      <c r="AA1" s="14"/>
      <c r="AB1" s="15"/>
      <c r="AC1" s="13" t="s">
        <v>73</v>
      </c>
      <c r="AD1" s="14"/>
      <c r="AE1" s="14"/>
      <c r="AF1" s="14"/>
      <c r="AG1" s="14"/>
      <c r="AH1" s="14"/>
      <c r="AI1" s="15"/>
    </row>
    <row r="2" spans="1:35" ht="60.75" thickBot="1" x14ac:dyDescent="0.3">
      <c r="A2" s="2" t="s">
        <v>74</v>
      </c>
      <c r="B2" s="3" t="s">
        <v>75</v>
      </c>
      <c r="C2" s="3" t="s">
        <v>68</v>
      </c>
      <c r="D2" s="3" t="s">
        <v>67</v>
      </c>
      <c r="E2" s="3" t="s">
        <v>66</v>
      </c>
      <c r="F2" s="3" t="s">
        <v>65</v>
      </c>
      <c r="G2" s="4" t="s">
        <v>76</v>
      </c>
      <c r="H2" s="5" t="s">
        <v>77</v>
      </c>
      <c r="I2" s="3" t="s">
        <v>78</v>
      </c>
      <c r="J2" s="3" t="s">
        <v>79</v>
      </c>
      <c r="K2" s="3" t="s">
        <v>80</v>
      </c>
      <c r="L2" s="3" t="s">
        <v>81</v>
      </c>
      <c r="M2" s="3" t="s">
        <v>82</v>
      </c>
      <c r="N2" s="3" t="s">
        <v>69</v>
      </c>
      <c r="O2" s="6" t="s">
        <v>83</v>
      </c>
      <c r="P2" s="2" t="s">
        <v>84</v>
      </c>
      <c r="Q2" s="3" t="s">
        <v>85</v>
      </c>
      <c r="R2" s="3" t="s">
        <v>86</v>
      </c>
      <c r="S2" s="3" t="s">
        <v>87</v>
      </c>
      <c r="T2" s="3" t="s">
        <v>88</v>
      </c>
      <c r="U2" s="3" t="s">
        <v>89</v>
      </c>
      <c r="V2" s="5" t="s">
        <v>90</v>
      </c>
      <c r="W2" s="6" t="s">
        <v>91</v>
      </c>
      <c r="X2" s="17" t="s">
        <v>92</v>
      </c>
      <c r="Y2" s="18" t="s">
        <v>93</v>
      </c>
      <c r="Z2" s="16" t="s">
        <v>94</v>
      </c>
      <c r="AA2" s="18" t="s">
        <v>95</v>
      </c>
      <c r="AB2" s="19" t="s">
        <v>96</v>
      </c>
      <c r="AC2" s="2" t="s">
        <v>97</v>
      </c>
      <c r="AD2" s="3" t="s">
        <v>98</v>
      </c>
      <c r="AE2" s="3" t="s">
        <v>99</v>
      </c>
      <c r="AF2" s="3" t="s">
        <v>100</v>
      </c>
      <c r="AG2" s="3" t="s">
        <v>101</v>
      </c>
      <c r="AH2" s="4" t="s">
        <v>102</v>
      </c>
      <c r="AI2" s="7" t="s">
        <v>103</v>
      </c>
    </row>
    <row r="3" spans="1:35" ht="60" x14ac:dyDescent="0.25">
      <c r="A3" s="8">
        <v>1</v>
      </c>
      <c r="B3" s="9">
        <v>1392849</v>
      </c>
      <c r="C3" s="9" t="s">
        <v>5</v>
      </c>
      <c r="D3" s="8" t="s">
        <v>40</v>
      </c>
      <c r="E3" s="8" t="s">
        <v>11</v>
      </c>
      <c r="F3" s="8" t="s">
        <v>9</v>
      </c>
      <c r="G3" s="10">
        <v>42209</v>
      </c>
      <c r="H3" s="9">
        <f>DATEDIF(G3,AI3,"Y")</f>
        <v>8</v>
      </c>
      <c r="I3" s="8" t="s">
        <v>4</v>
      </c>
      <c r="J3" s="8">
        <v>44</v>
      </c>
      <c r="K3" s="8" t="s">
        <v>6</v>
      </c>
      <c r="L3" s="8" t="s">
        <v>12</v>
      </c>
      <c r="M3" s="8">
        <v>714689</v>
      </c>
      <c r="N3" s="9" t="s">
        <v>3</v>
      </c>
      <c r="O3" s="8">
        <v>207027</v>
      </c>
      <c r="P3" s="9" t="s">
        <v>2</v>
      </c>
      <c r="Q3" s="9" t="s">
        <v>1</v>
      </c>
      <c r="R3" s="8" t="s">
        <v>114</v>
      </c>
      <c r="S3" s="8" t="s">
        <v>106</v>
      </c>
      <c r="T3" s="11" t="s">
        <v>110</v>
      </c>
      <c r="U3" s="9" t="s">
        <v>115</v>
      </c>
      <c r="V3" s="9">
        <v>1</v>
      </c>
      <c r="W3" s="8" t="s">
        <v>107</v>
      </c>
      <c r="X3" s="8" t="str">
        <f>K3</f>
        <v>без разряда</v>
      </c>
      <c r="Y3" s="12"/>
      <c r="Z3" s="8" t="str">
        <f>X3</f>
        <v>без разряда</v>
      </c>
      <c r="AA3" s="10"/>
      <c r="AB3" s="10"/>
      <c r="AC3" s="8">
        <v>19365</v>
      </c>
      <c r="AD3" s="8">
        <v>555455</v>
      </c>
      <c r="AE3" s="8" t="s">
        <v>104</v>
      </c>
      <c r="AF3" s="8" t="s">
        <v>109</v>
      </c>
      <c r="AG3" s="8" t="s">
        <v>7</v>
      </c>
      <c r="AH3" s="10">
        <v>45395</v>
      </c>
      <c r="AI3" s="10">
        <v>45395</v>
      </c>
    </row>
    <row r="4" spans="1:35" ht="60" x14ac:dyDescent="0.25">
      <c r="A4" s="8">
        <v>2</v>
      </c>
      <c r="B4" s="9">
        <v>1493961</v>
      </c>
      <c r="C4" s="9" t="s">
        <v>0</v>
      </c>
      <c r="D4" s="8" t="s">
        <v>51</v>
      </c>
      <c r="E4" s="8" t="s">
        <v>50</v>
      </c>
      <c r="F4" s="8" t="s">
        <v>27</v>
      </c>
      <c r="G4" s="10">
        <v>42190</v>
      </c>
      <c r="H4" s="9">
        <f>DATEDIF(G4,AI4,"Y")</f>
        <v>8</v>
      </c>
      <c r="I4" s="8" t="s">
        <v>4</v>
      </c>
      <c r="J4" s="8">
        <v>44</v>
      </c>
      <c r="K4" s="8" t="s">
        <v>6</v>
      </c>
      <c r="L4" s="8" t="s">
        <v>12</v>
      </c>
      <c r="M4" s="8">
        <v>714689</v>
      </c>
      <c r="N4" s="9" t="s">
        <v>3</v>
      </c>
      <c r="O4" s="8">
        <v>207027</v>
      </c>
      <c r="P4" s="8" t="s">
        <v>2</v>
      </c>
      <c r="Q4" s="9" t="s">
        <v>1</v>
      </c>
      <c r="R4" s="8" t="s">
        <v>112</v>
      </c>
      <c r="S4" s="8" t="s">
        <v>105</v>
      </c>
      <c r="T4" s="11" t="s">
        <v>110</v>
      </c>
      <c r="U4" s="8" t="s">
        <v>123</v>
      </c>
      <c r="V4" s="8">
        <v>1</v>
      </c>
      <c r="W4" s="8" t="s">
        <v>8</v>
      </c>
      <c r="X4" s="8" t="str">
        <f>K4</f>
        <v>без разряда</v>
      </c>
      <c r="Y4" s="12"/>
      <c r="Z4" s="8" t="str">
        <f>X4</f>
        <v>без разряда</v>
      </c>
      <c r="AA4" s="10"/>
      <c r="AB4" s="10"/>
      <c r="AC4" s="8">
        <v>19365</v>
      </c>
      <c r="AD4" s="8">
        <v>555455</v>
      </c>
      <c r="AE4" s="8" t="s">
        <v>104</v>
      </c>
      <c r="AF4" s="8" t="s">
        <v>109</v>
      </c>
      <c r="AG4" s="8" t="s">
        <v>7</v>
      </c>
      <c r="AH4" s="10">
        <v>45395</v>
      </c>
      <c r="AI4" s="10">
        <v>45395</v>
      </c>
    </row>
    <row r="5" spans="1:35" ht="60" x14ac:dyDescent="0.25">
      <c r="A5" s="8">
        <v>3</v>
      </c>
      <c r="B5" s="9">
        <v>1445876</v>
      </c>
      <c r="C5" s="9" t="s">
        <v>0</v>
      </c>
      <c r="D5" s="8" t="s">
        <v>42</v>
      </c>
      <c r="E5" s="8" t="s">
        <v>14</v>
      </c>
      <c r="F5" s="8" t="s">
        <v>29</v>
      </c>
      <c r="G5" s="10">
        <v>42283</v>
      </c>
      <c r="H5" s="9">
        <f>DATEDIF(G5,AI5,"Y")</f>
        <v>8</v>
      </c>
      <c r="I5" s="8" t="s">
        <v>4</v>
      </c>
      <c r="J5" s="8">
        <v>44</v>
      </c>
      <c r="K5" s="8" t="s">
        <v>6</v>
      </c>
      <c r="L5" s="8" t="s">
        <v>10</v>
      </c>
      <c r="M5" s="9">
        <v>187065</v>
      </c>
      <c r="N5" s="9" t="s">
        <v>3</v>
      </c>
      <c r="O5" s="8">
        <v>207027</v>
      </c>
      <c r="P5" s="9" t="s">
        <v>2</v>
      </c>
      <c r="Q5" s="9" t="s">
        <v>1</v>
      </c>
      <c r="R5" s="8" t="s">
        <v>112</v>
      </c>
      <c r="S5" s="8" t="s">
        <v>105</v>
      </c>
      <c r="T5" s="11" t="s">
        <v>110</v>
      </c>
      <c r="U5" s="9" t="s">
        <v>124</v>
      </c>
      <c r="V5" s="9">
        <v>2</v>
      </c>
      <c r="W5" s="8" t="s">
        <v>8</v>
      </c>
      <c r="X5" s="8" t="str">
        <f>K5</f>
        <v>без разряда</v>
      </c>
      <c r="Y5" s="12"/>
      <c r="Z5" s="8" t="str">
        <f>X5</f>
        <v>без разряда</v>
      </c>
      <c r="AA5" s="10"/>
      <c r="AB5" s="10"/>
      <c r="AC5" s="8">
        <v>19365</v>
      </c>
      <c r="AD5" s="8">
        <v>555455</v>
      </c>
      <c r="AE5" s="8" t="s">
        <v>104</v>
      </c>
      <c r="AF5" s="8" t="s">
        <v>109</v>
      </c>
      <c r="AG5" s="8" t="s">
        <v>7</v>
      </c>
      <c r="AH5" s="10">
        <v>45395</v>
      </c>
      <c r="AI5" s="10">
        <v>45395</v>
      </c>
    </row>
    <row r="6" spans="1:35" ht="60" x14ac:dyDescent="0.25">
      <c r="A6" s="8">
        <v>4</v>
      </c>
      <c r="B6" s="9">
        <v>1574415</v>
      </c>
      <c r="C6" s="9" t="s">
        <v>0</v>
      </c>
      <c r="D6" s="8" t="s">
        <v>60</v>
      </c>
      <c r="E6" s="8" t="s">
        <v>59</v>
      </c>
      <c r="F6" s="8" t="s">
        <v>20</v>
      </c>
      <c r="G6" s="10">
        <v>42215</v>
      </c>
      <c r="H6" s="9">
        <f>DATEDIF(G6,AI6,"Y")</f>
        <v>8</v>
      </c>
      <c r="I6" s="8" t="s">
        <v>4</v>
      </c>
      <c r="J6" s="8">
        <v>44</v>
      </c>
      <c r="K6" s="8" t="s">
        <v>6</v>
      </c>
      <c r="L6" s="8" t="s">
        <v>12</v>
      </c>
      <c r="M6" s="8">
        <v>714689</v>
      </c>
      <c r="N6" s="9" t="s">
        <v>3</v>
      </c>
      <c r="O6" s="8">
        <v>207027</v>
      </c>
      <c r="P6" s="8" t="s">
        <v>2</v>
      </c>
      <c r="Q6" s="9" t="s">
        <v>1</v>
      </c>
      <c r="R6" s="8" t="s">
        <v>112</v>
      </c>
      <c r="S6" s="8" t="s">
        <v>105</v>
      </c>
      <c r="T6" s="11" t="s">
        <v>110</v>
      </c>
      <c r="U6" s="8" t="s">
        <v>125</v>
      </c>
      <c r="V6" s="8">
        <v>3</v>
      </c>
      <c r="W6" s="8" t="s">
        <v>8</v>
      </c>
      <c r="X6" s="8" t="str">
        <f>K6</f>
        <v>без разряда</v>
      </c>
      <c r="Y6" s="12"/>
      <c r="Z6" s="8" t="str">
        <f>X6</f>
        <v>без разряда</v>
      </c>
      <c r="AA6" s="10"/>
      <c r="AB6" s="10"/>
      <c r="AC6" s="8">
        <v>19365</v>
      </c>
      <c r="AD6" s="8">
        <v>555455</v>
      </c>
      <c r="AE6" s="8" t="s">
        <v>104</v>
      </c>
      <c r="AF6" s="8" t="s">
        <v>109</v>
      </c>
      <c r="AG6" s="8" t="s">
        <v>7</v>
      </c>
      <c r="AH6" s="10">
        <v>45395</v>
      </c>
      <c r="AI6" s="10">
        <v>45395</v>
      </c>
    </row>
    <row r="7" spans="1:35" ht="60" x14ac:dyDescent="0.25">
      <c r="A7" s="8">
        <v>5</v>
      </c>
      <c r="B7" s="9">
        <v>1578440</v>
      </c>
      <c r="C7" s="9" t="s">
        <v>0</v>
      </c>
      <c r="D7" s="8" t="s">
        <v>38</v>
      </c>
      <c r="E7" s="8" t="s">
        <v>37</v>
      </c>
      <c r="F7" s="8" t="s">
        <v>36</v>
      </c>
      <c r="G7" s="10">
        <v>42169</v>
      </c>
      <c r="H7" s="9">
        <f>DATEDIF(G7,AI7,"Y")</f>
        <v>8</v>
      </c>
      <c r="I7" s="8" t="s">
        <v>4</v>
      </c>
      <c r="J7" s="8">
        <v>44</v>
      </c>
      <c r="K7" s="8" t="s">
        <v>6</v>
      </c>
      <c r="L7" s="8" t="s">
        <v>10</v>
      </c>
      <c r="M7" s="8">
        <v>187065</v>
      </c>
      <c r="N7" s="9" t="s">
        <v>3</v>
      </c>
      <c r="O7" s="8">
        <v>207027</v>
      </c>
      <c r="P7" s="8" t="s">
        <v>2</v>
      </c>
      <c r="Q7" s="9" t="s">
        <v>1</v>
      </c>
      <c r="R7" s="8" t="s">
        <v>112</v>
      </c>
      <c r="S7" s="8" t="s">
        <v>105</v>
      </c>
      <c r="T7" s="11" t="s">
        <v>110</v>
      </c>
      <c r="U7" s="8" t="s">
        <v>126</v>
      </c>
      <c r="V7" s="8">
        <v>4</v>
      </c>
      <c r="W7" s="8" t="s">
        <v>108</v>
      </c>
      <c r="X7" s="8" t="str">
        <f>K7</f>
        <v>без разряда</v>
      </c>
      <c r="Y7" s="12"/>
      <c r="Z7" s="8" t="str">
        <f>X7</f>
        <v>без разряда</v>
      </c>
      <c r="AA7" s="10"/>
      <c r="AB7" s="10"/>
      <c r="AC7" s="8">
        <v>19365</v>
      </c>
      <c r="AD7" s="8">
        <v>555455</v>
      </c>
      <c r="AE7" s="8" t="s">
        <v>104</v>
      </c>
      <c r="AF7" s="8" t="s">
        <v>109</v>
      </c>
      <c r="AG7" s="8" t="s">
        <v>7</v>
      </c>
      <c r="AH7" s="10">
        <v>45395</v>
      </c>
      <c r="AI7" s="10">
        <v>45395</v>
      </c>
    </row>
    <row r="8" spans="1:35" ht="60" x14ac:dyDescent="0.25">
      <c r="A8" s="8">
        <v>6</v>
      </c>
      <c r="B8" s="9">
        <v>1397114</v>
      </c>
      <c r="C8" s="9" t="s">
        <v>5</v>
      </c>
      <c r="D8" s="8" t="s">
        <v>45</v>
      </c>
      <c r="E8" s="8" t="s">
        <v>22</v>
      </c>
      <c r="F8" s="8" t="s">
        <v>26</v>
      </c>
      <c r="G8" s="10">
        <v>42207</v>
      </c>
      <c r="H8" s="9">
        <f>DATEDIF(G8,AI8,"Y")</f>
        <v>8</v>
      </c>
      <c r="I8" s="8" t="s">
        <v>4</v>
      </c>
      <c r="J8" s="8">
        <v>44</v>
      </c>
      <c r="K8" s="8" t="s">
        <v>6</v>
      </c>
      <c r="L8" s="8" t="s">
        <v>12</v>
      </c>
      <c r="M8" s="9">
        <v>714689</v>
      </c>
      <c r="N8" s="9" t="s">
        <v>3</v>
      </c>
      <c r="O8" s="8">
        <v>207027</v>
      </c>
      <c r="P8" s="8" t="s">
        <v>2</v>
      </c>
      <c r="Q8" s="9" t="s">
        <v>1</v>
      </c>
      <c r="R8" s="8" t="s">
        <v>112</v>
      </c>
      <c r="S8" s="8" t="s">
        <v>106</v>
      </c>
      <c r="T8" s="11" t="s">
        <v>110</v>
      </c>
      <c r="U8" s="8" t="s">
        <v>127</v>
      </c>
      <c r="V8" s="8">
        <v>1</v>
      </c>
      <c r="W8" s="8" t="s">
        <v>107</v>
      </c>
      <c r="X8" s="8" t="str">
        <f>K8</f>
        <v>без разряда</v>
      </c>
      <c r="Y8" s="12"/>
      <c r="Z8" s="8" t="str">
        <f>X8</f>
        <v>без разряда</v>
      </c>
      <c r="AA8" s="10"/>
      <c r="AB8" s="10"/>
      <c r="AC8" s="8">
        <v>19365</v>
      </c>
      <c r="AD8" s="8">
        <v>555455</v>
      </c>
      <c r="AE8" s="8" t="s">
        <v>104</v>
      </c>
      <c r="AF8" s="8" t="s">
        <v>109</v>
      </c>
      <c r="AG8" s="8" t="s">
        <v>7</v>
      </c>
      <c r="AH8" s="10">
        <v>45395</v>
      </c>
      <c r="AI8" s="10">
        <v>45395</v>
      </c>
    </row>
    <row r="9" spans="1:35" ht="60" x14ac:dyDescent="0.25">
      <c r="A9" s="8">
        <v>7</v>
      </c>
      <c r="B9" s="9">
        <v>1404691</v>
      </c>
      <c r="C9" s="9" t="s">
        <v>5</v>
      </c>
      <c r="D9" s="8" t="s">
        <v>32</v>
      </c>
      <c r="E9" s="8" t="s">
        <v>25</v>
      </c>
      <c r="F9" s="8" t="s">
        <v>15</v>
      </c>
      <c r="G9" s="10">
        <v>42101</v>
      </c>
      <c r="H9" s="9">
        <f>DATEDIF(G9,AI9,"Y")</f>
        <v>9</v>
      </c>
      <c r="I9" s="8" t="s">
        <v>4</v>
      </c>
      <c r="J9" s="8">
        <v>44</v>
      </c>
      <c r="K9" s="8" t="s">
        <v>6</v>
      </c>
      <c r="L9" s="8" t="s">
        <v>10</v>
      </c>
      <c r="M9" s="8">
        <v>187065</v>
      </c>
      <c r="N9" s="9" t="s">
        <v>3</v>
      </c>
      <c r="O9" s="8">
        <v>207027</v>
      </c>
      <c r="P9" s="8" t="s">
        <v>2</v>
      </c>
      <c r="Q9" s="9" t="s">
        <v>1</v>
      </c>
      <c r="R9" s="8" t="s">
        <v>112</v>
      </c>
      <c r="S9" s="8" t="s">
        <v>106</v>
      </c>
      <c r="T9" s="11" t="s">
        <v>110</v>
      </c>
      <c r="U9" s="8" t="s">
        <v>128</v>
      </c>
      <c r="V9" s="8">
        <v>4</v>
      </c>
      <c r="W9" s="8" t="s">
        <v>108</v>
      </c>
      <c r="X9" s="8" t="str">
        <f>K9</f>
        <v>без разряда</v>
      </c>
      <c r="Y9" s="1"/>
      <c r="Z9" s="8" t="str">
        <f>X9</f>
        <v>без разряда</v>
      </c>
      <c r="AA9" s="10"/>
      <c r="AB9" s="10"/>
      <c r="AC9" s="8">
        <v>19365</v>
      </c>
      <c r="AD9" s="8">
        <v>555455</v>
      </c>
      <c r="AE9" s="8" t="s">
        <v>104</v>
      </c>
      <c r="AF9" s="8" t="s">
        <v>109</v>
      </c>
      <c r="AG9" s="8" t="s">
        <v>7</v>
      </c>
      <c r="AH9" s="10">
        <v>45395</v>
      </c>
      <c r="AI9" s="10">
        <v>45395</v>
      </c>
    </row>
    <row r="10" spans="1:35" ht="60" x14ac:dyDescent="0.25">
      <c r="A10" s="8">
        <v>8</v>
      </c>
      <c r="B10" s="9">
        <v>1572526</v>
      </c>
      <c r="C10" s="9" t="s">
        <v>0</v>
      </c>
      <c r="D10" s="8" t="s">
        <v>64</v>
      </c>
      <c r="E10" s="8" t="s">
        <v>63</v>
      </c>
      <c r="F10" s="8" t="s">
        <v>20</v>
      </c>
      <c r="G10" s="10">
        <v>42121</v>
      </c>
      <c r="H10" s="9">
        <f>DATEDIF(G10,AI10,"Y")</f>
        <v>8</v>
      </c>
      <c r="I10" s="8" t="s">
        <v>4</v>
      </c>
      <c r="J10" s="8">
        <v>44</v>
      </c>
      <c r="K10" s="8" t="s">
        <v>6</v>
      </c>
      <c r="L10" s="8" t="s">
        <v>12</v>
      </c>
      <c r="M10" s="8">
        <v>714689</v>
      </c>
      <c r="N10" s="9" t="s">
        <v>3</v>
      </c>
      <c r="O10" s="8">
        <v>207027</v>
      </c>
      <c r="P10" s="8" t="s">
        <v>2</v>
      </c>
      <c r="Q10" s="9" t="s">
        <v>1</v>
      </c>
      <c r="R10" s="8" t="s">
        <v>113</v>
      </c>
      <c r="S10" s="8" t="s">
        <v>105</v>
      </c>
      <c r="T10" s="11" t="s">
        <v>110</v>
      </c>
      <c r="U10" s="8" t="s">
        <v>129</v>
      </c>
      <c r="V10" s="8">
        <v>1</v>
      </c>
      <c r="W10" s="8" t="s">
        <v>107</v>
      </c>
      <c r="X10" s="8" t="str">
        <f>K10</f>
        <v>без разряда</v>
      </c>
      <c r="Y10" s="12"/>
      <c r="Z10" s="8" t="str">
        <f>X10</f>
        <v>без разряда</v>
      </c>
      <c r="AA10" s="10"/>
      <c r="AB10" s="10"/>
      <c r="AC10" s="8">
        <v>19365</v>
      </c>
      <c r="AD10" s="8">
        <v>555455</v>
      </c>
      <c r="AE10" s="8" t="s">
        <v>104</v>
      </c>
      <c r="AF10" s="8" t="s">
        <v>109</v>
      </c>
      <c r="AG10" s="8" t="s">
        <v>7</v>
      </c>
      <c r="AH10" s="10">
        <v>45395</v>
      </c>
      <c r="AI10" s="10">
        <v>45395</v>
      </c>
    </row>
    <row r="11" spans="1:35" ht="60" x14ac:dyDescent="0.25">
      <c r="A11" s="8">
        <v>9</v>
      </c>
      <c r="B11" s="9">
        <v>1407116</v>
      </c>
      <c r="C11" s="9" t="s">
        <v>0</v>
      </c>
      <c r="D11" s="8" t="s">
        <v>58</v>
      </c>
      <c r="E11" s="8" t="s">
        <v>31</v>
      </c>
      <c r="F11" s="8" t="s">
        <v>24</v>
      </c>
      <c r="G11" s="10">
        <v>42095</v>
      </c>
      <c r="H11" s="9">
        <f>DATEDIF(G11,AI11,"Y")</f>
        <v>9</v>
      </c>
      <c r="I11" s="8" t="s">
        <v>4</v>
      </c>
      <c r="J11" s="8">
        <v>44</v>
      </c>
      <c r="K11" s="8" t="s">
        <v>6</v>
      </c>
      <c r="L11" s="8" t="s">
        <v>12</v>
      </c>
      <c r="M11" s="8">
        <v>714689</v>
      </c>
      <c r="N11" s="9" t="s">
        <v>3</v>
      </c>
      <c r="O11" s="8">
        <v>207027</v>
      </c>
      <c r="P11" s="8" t="s">
        <v>2</v>
      </c>
      <c r="Q11" s="9" t="s">
        <v>1</v>
      </c>
      <c r="R11" s="8" t="s">
        <v>113</v>
      </c>
      <c r="S11" s="8" t="s">
        <v>105</v>
      </c>
      <c r="T11" s="11" t="s">
        <v>110</v>
      </c>
      <c r="U11" s="8" t="s">
        <v>130</v>
      </c>
      <c r="V11" s="8">
        <v>2</v>
      </c>
      <c r="W11" s="8" t="s">
        <v>108</v>
      </c>
      <c r="X11" s="8" t="str">
        <f>K11</f>
        <v>без разряда</v>
      </c>
      <c r="Y11" s="12"/>
      <c r="Z11" s="8" t="str">
        <f>X11</f>
        <v>без разряда</v>
      </c>
      <c r="AA11" s="10"/>
      <c r="AB11" s="10"/>
      <c r="AC11" s="8">
        <v>19365</v>
      </c>
      <c r="AD11" s="8">
        <v>555455</v>
      </c>
      <c r="AE11" s="8" t="s">
        <v>104</v>
      </c>
      <c r="AF11" s="8" t="s">
        <v>109</v>
      </c>
      <c r="AG11" s="8" t="s">
        <v>7</v>
      </c>
      <c r="AH11" s="10">
        <v>45395</v>
      </c>
      <c r="AI11" s="10">
        <v>45395</v>
      </c>
    </row>
    <row r="12" spans="1:35" ht="60" x14ac:dyDescent="0.25">
      <c r="A12" s="8">
        <v>10</v>
      </c>
      <c r="B12" s="9">
        <v>1578218</v>
      </c>
      <c r="C12" s="9" t="s">
        <v>0</v>
      </c>
      <c r="D12" s="8" t="s">
        <v>56</v>
      </c>
      <c r="E12" s="8" t="s">
        <v>33</v>
      </c>
      <c r="F12" s="8" t="s">
        <v>16</v>
      </c>
      <c r="G12" s="10">
        <v>42120</v>
      </c>
      <c r="H12" s="9">
        <f>DATEDIF(G12,AI12,"Y")</f>
        <v>8</v>
      </c>
      <c r="I12" s="8" t="s">
        <v>4</v>
      </c>
      <c r="J12" s="8">
        <v>44</v>
      </c>
      <c r="K12" s="8" t="s">
        <v>6</v>
      </c>
      <c r="L12" s="8" t="s">
        <v>10</v>
      </c>
      <c r="M12" s="8">
        <v>187065</v>
      </c>
      <c r="N12" s="9" t="s">
        <v>3</v>
      </c>
      <c r="O12" s="8">
        <v>207027</v>
      </c>
      <c r="P12" s="8" t="s">
        <v>2</v>
      </c>
      <c r="Q12" s="9" t="s">
        <v>1</v>
      </c>
      <c r="R12" s="8" t="s">
        <v>113</v>
      </c>
      <c r="S12" s="8" t="s">
        <v>105</v>
      </c>
      <c r="T12" s="11" t="s">
        <v>110</v>
      </c>
      <c r="U12" s="8" t="s">
        <v>131</v>
      </c>
      <c r="V12" s="8">
        <v>3</v>
      </c>
      <c r="W12" s="8"/>
      <c r="X12" s="8" t="str">
        <f>K12</f>
        <v>без разряда</v>
      </c>
      <c r="Y12" s="12"/>
      <c r="Z12" s="8" t="str">
        <f>X12</f>
        <v>без разряда</v>
      </c>
      <c r="AA12" s="10"/>
      <c r="AB12" s="10"/>
      <c r="AC12" s="8">
        <v>19365</v>
      </c>
      <c r="AD12" s="8">
        <v>555455</v>
      </c>
      <c r="AE12" s="8" t="s">
        <v>104</v>
      </c>
      <c r="AF12" s="8" t="s">
        <v>109</v>
      </c>
      <c r="AG12" s="8" t="s">
        <v>7</v>
      </c>
      <c r="AH12" s="10">
        <v>45395</v>
      </c>
      <c r="AI12" s="10">
        <v>45395</v>
      </c>
    </row>
    <row r="13" spans="1:35" ht="60" x14ac:dyDescent="0.25">
      <c r="A13" s="8">
        <v>11</v>
      </c>
      <c r="B13" s="9">
        <v>1647010</v>
      </c>
      <c r="C13" s="9" t="s">
        <v>0</v>
      </c>
      <c r="D13" s="8" t="s">
        <v>41</v>
      </c>
      <c r="E13" s="8" t="s">
        <v>14</v>
      </c>
      <c r="F13" s="8" t="s">
        <v>18</v>
      </c>
      <c r="G13" s="10">
        <v>42307</v>
      </c>
      <c r="H13" s="9">
        <f>DATEDIF(G13,AI13,"Y")</f>
        <v>8</v>
      </c>
      <c r="I13" s="8" t="s">
        <v>4</v>
      </c>
      <c r="J13" s="8">
        <v>44</v>
      </c>
      <c r="K13" s="8" t="s">
        <v>6</v>
      </c>
      <c r="L13" s="8" t="s">
        <v>10</v>
      </c>
      <c r="M13" s="8">
        <v>187065</v>
      </c>
      <c r="N13" s="9" t="s">
        <v>3</v>
      </c>
      <c r="O13" s="8">
        <v>207027</v>
      </c>
      <c r="P13" s="9" t="s">
        <v>2</v>
      </c>
      <c r="Q13" s="9" t="s">
        <v>1</v>
      </c>
      <c r="R13" s="8" t="s">
        <v>113</v>
      </c>
      <c r="S13" s="8" t="s">
        <v>105</v>
      </c>
      <c r="T13" s="11" t="s">
        <v>110</v>
      </c>
      <c r="U13" s="9" t="s">
        <v>132</v>
      </c>
      <c r="V13" s="9">
        <v>4</v>
      </c>
      <c r="W13" s="8"/>
      <c r="X13" s="8" t="str">
        <f>K13</f>
        <v>без разряда</v>
      </c>
      <c r="Y13" s="12"/>
      <c r="Z13" s="8" t="str">
        <f>X13</f>
        <v>без разряда</v>
      </c>
      <c r="AA13" s="10"/>
      <c r="AB13" s="10"/>
      <c r="AC13" s="8">
        <v>19365</v>
      </c>
      <c r="AD13" s="8">
        <v>555455</v>
      </c>
      <c r="AE13" s="8" t="s">
        <v>104</v>
      </c>
      <c r="AF13" s="8" t="s">
        <v>109</v>
      </c>
      <c r="AG13" s="8" t="s">
        <v>7</v>
      </c>
      <c r="AH13" s="10">
        <v>45395</v>
      </c>
      <c r="AI13" s="10">
        <v>45395</v>
      </c>
    </row>
    <row r="14" spans="1:35" ht="60" x14ac:dyDescent="0.25">
      <c r="A14" s="8">
        <v>12</v>
      </c>
      <c r="B14" s="9">
        <v>1584018</v>
      </c>
      <c r="C14" s="9" t="s">
        <v>5</v>
      </c>
      <c r="D14" s="8" t="s">
        <v>35</v>
      </c>
      <c r="E14" s="8" t="s">
        <v>28</v>
      </c>
      <c r="F14" s="8" t="s">
        <v>23</v>
      </c>
      <c r="G14" s="10">
        <v>42252</v>
      </c>
      <c r="H14" s="9">
        <f>DATEDIF(G14,AI14,"Y")</f>
        <v>8</v>
      </c>
      <c r="I14" s="8" t="s">
        <v>4</v>
      </c>
      <c r="J14" s="8">
        <v>44</v>
      </c>
      <c r="K14" s="8" t="s">
        <v>6</v>
      </c>
      <c r="L14" s="8" t="s">
        <v>10</v>
      </c>
      <c r="M14" s="8">
        <v>187065</v>
      </c>
      <c r="N14" s="9" t="s">
        <v>3</v>
      </c>
      <c r="O14" s="8">
        <v>207027</v>
      </c>
      <c r="P14" s="8" t="s">
        <v>2</v>
      </c>
      <c r="Q14" s="9" t="s">
        <v>1</v>
      </c>
      <c r="R14" s="8" t="s">
        <v>113</v>
      </c>
      <c r="S14" s="8" t="s">
        <v>106</v>
      </c>
      <c r="T14" s="11" t="s">
        <v>110</v>
      </c>
      <c r="U14" s="8" t="s">
        <v>133</v>
      </c>
      <c r="V14" s="8">
        <v>1</v>
      </c>
      <c r="W14" s="8" t="s">
        <v>107</v>
      </c>
      <c r="X14" s="8" t="str">
        <f>K14</f>
        <v>без разряда</v>
      </c>
      <c r="Y14" s="1"/>
      <c r="Z14" s="8" t="str">
        <f>X14</f>
        <v>без разряда</v>
      </c>
      <c r="AA14" s="10"/>
      <c r="AB14" s="10"/>
      <c r="AC14" s="8">
        <v>19365</v>
      </c>
      <c r="AD14" s="8">
        <v>555455</v>
      </c>
      <c r="AE14" s="8" t="s">
        <v>104</v>
      </c>
      <c r="AF14" s="8" t="s">
        <v>109</v>
      </c>
      <c r="AG14" s="8" t="s">
        <v>7</v>
      </c>
      <c r="AH14" s="10">
        <v>45395</v>
      </c>
      <c r="AI14" s="10">
        <v>45395</v>
      </c>
    </row>
    <row r="15" spans="1:35" ht="60" x14ac:dyDescent="0.25">
      <c r="A15" s="8">
        <v>13</v>
      </c>
      <c r="B15" s="9">
        <v>1586931</v>
      </c>
      <c r="C15" s="9" t="s">
        <v>5</v>
      </c>
      <c r="D15" s="8" t="s">
        <v>49</v>
      </c>
      <c r="E15" s="8" t="s">
        <v>48</v>
      </c>
      <c r="F15" s="8" t="s">
        <v>47</v>
      </c>
      <c r="G15" s="10">
        <v>42208</v>
      </c>
      <c r="H15" s="9">
        <f>DATEDIF(G15,AI15,"Y")</f>
        <v>8</v>
      </c>
      <c r="I15" s="8" t="s">
        <v>4</v>
      </c>
      <c r="J15" s="8">
        <v>44</v>
      </c>
      <c r="K15" s="8" t="s">
        <v>6</v>
      </c>
      <c r="L15" s="8" t="s">
        <v>10</v>
      </c>
      <c r="M15" s="9">
        <v>187065</v>
      </c>
      <c r="N15" s="9" t="s">
        <v>3</v>
      </c>
      <c r="O15" s="8">
        <v>207027</v>
      </c>
      <c r="P15" s="8" t="s">
        <v>2</v>
      </c>
      <c r="Q15" s="9" t="s">
        <v>1</v>
      </c>
      <c r="R15" s="8" t="s">
        <v>113</v>
      </c>
      <c r="S15" s="8" t="s">
        <v>106</v>
      </c>
      <c r="T15" s="11" t="s">
        <v>110</v>
      </c>
      <c r="U15" s="8" t="s">
        <v>134</v>
      </c>
      <c r="V15" s="8">
        <v>2</v>
      </c>
      <c r="W15" s="8" t="s">
        <v>107</v>
      </c>
      <c r="X15" s="8" t="str">
        <f>K15</f>
        <v>без разряда</v>
      </c>
      <c r="Y15" s="12"/>
      <c r="Z15" s="8" t="str">
        <f>X15</f>
        <v>без разряда</v>
      </c>
      <c r="AA15" s="10"/>
      <c r="AB15" s="10"/>
      <c r="AC15" s="8">
        <v>19365</v>
      </c>
      <c r="AD15" s="8">
        <v>555455</v>
      </c>
      <c r="AE15" s="8" t="s">
        <v>104</v>
      </c>
      <c r="AF15" s="8" t="s">
        <v>109</v>
      </c>
      <c r="AG15" s="8" t="s">
        <v>7</v>
      </c>
      <c r="AH15" s="10">
        <v>45395</v>
      </c>
      <c r="AI15" s="10">
        <v>45395</v>
      </c>
    </row>
    <row r="16" spans="1:35" ht="60" x14ac:dyDescent="0.25">
      <c r="A16" s="8">
        <v>14</v>
      </c>
      <c r="B16" s="9">
        <v>1402852</v>
      </c>
      <c r="C16" s="9" t="s">
        <v>5</v>
      </c>
      <c r="D16" s="8" t="s">
        <v>46</v>
      </c>
      <c r="E16" s="8" t="s">
        <v>17</v>
      </c>
      <c r="F16" s="8" t="s">
        <v>23</v>
      </c>
      <c r="G16" s="10">
        <v>42010</v>
      </c>
      <c r="H16" s="9">
        <f>DATEDIF(G16,AI16,"Y")</f>
        <v>9</v>
      </c>
      <c r="I16" s="8" t="s">
        <v>4</v>
      </c>
      <c r="J16" s="8">
        <v>44</v>
      </c>
      <c r="K16" s="8" t="s">
        <v>6</v>
      </c>
      <c r="L16" s="8" t="s">
        <v>10</v>
      </c>
      <c r="M16" s="8">
        <v>187065</v>
      </c>
      <c r="N16" s="9" t="s">
        <v>3</v>
      </c>
      <c r="O16" s="8">
        <v>207027</v>
      </c>
      <c r="P16" s="8" t="s">
        <v>2</v>
      </c>
      <c r="Q16" s="9" t="s">
        <v>1</v>
      </c>
      <c r="R16" s="8" t="s">
        <v>113</v>
      </c>
      <c r="S16" s="8" t="s">
        <v>106</v>
      </c>
      <c r="T16" s="11" t="s">
        <v>110</v>
      </c>
      <c r="U16" s="8" t="s">
        <v>135</v>
      </c>
      <c r="V16" s="8">
        <v>4</v>
      </c>
      <c r="W16" s="8" t="s">
        <v>108</v>
      </c>
      <c r="X16" s="8" t="str">
        <f>K16</f>
        <v>без разряда</v>
      </c>
      <c r="Y16" s="12"/>
      <c r="Z16" s="8" t="str">
        <f>X16</f>
        <v>без разряда</v>
      </c>
      <c r="AA16" s="10"/>
      <c r="AB16" s="10"/>
      <c r="AC16" s="8">
        <v>19365</v>
      </c>
      <c r="AD16" s="8">
        <v>555455</v>
      </c>
      <c r="AE16" s="8" t="s">
        <v>104</v>
      </c>
      <c r="AF16" s="8" t="s">
        <v>109</v>
      </c>
      <c r="AG16" s="8" t="s">
        <v>7</v>
      </c>
      <c r="AH16" s="10">
        <v>45395</v>
      </c>
      <c r="AI16" s="10">
        <v>45395</v>
      </c>
    </row>
    <row r="17" spans="1:35" ht="60" x14ac:dyDescent="0.25">
      <c r="A17" s="8">
        <v>15</v>
      </c>
      <c r="B17" s="9">
        <v>1397131</v>
      </c>
      <c r="C17" s="9" t="s">
        <v>0</v>
      </c>
      <c r="D17" s="8" t="s">
        <v>30</v>
      </c>
      <c r="E17" s="8" t="s">
        <v>39</v>
      </c>
      <c r="F17" s="8" t="s">
        <v>13</v>
      </c>
      <c r="G17" s="10">
        <v>42110</v>
      </c>
      <c r="H17" s="9">
        <f>DATEDIF(G17,AI17,"Y")</f>
        <v>8</v>
      </c>
      <c r="I17" s="8" t="s">
        <v>4</v>
      </c>
      <c r="J17" s="8">
        <v>44</v>
      </c>
      <c r="K17" s="8" t="s">
        <v>6</v>
      </c>
      <c r="L17" s="8" t="s">
        <v>10</v>
      </c>
      <c r="M17" s="9">
        <v>187065</v>
      </c>
      <c r="N17" s="9" t="s">
        <v>3</v>
      </c>
      <c r="O17" s="8">
        <v>207027</v>
      </c>
      <c r="P17" s="9" t="s">
        <v>2</v>
      </c>
      <c r="Q17" s="9" t="s">
        <v>1</v>
      </c>
      <c r="R17" s="8" t="s">
        <v>111</v>
      </c>
      <c r="S17" s="8" t="s">
        <v>105</v>
      </c>
      <c r="T17" s="11" t="s">
        <v>110</v>
      </c>
      <c r="U17" s="9" t="s">
        <v>116</v>
      </c>
      <c r="V17" s="9">
        <v>1</v>
      </c>
      <c r="W17" s="8" t="s">
        <v>8</v>
      </c>
      <c r="X17" s="8" t="str">
        <f>K17</f>
        <v>без разряда</v>
      </c>
      <c r="Y17" s="12"/>
      <c r="Z17" s="8" t="str">
        <f>X17</f>
        <v>без разряда</v>
      </c>
      <c r="AA17" s="10"/>
      <c r="AB17" s="10"/>
      <c r="AC17" s="8">
        <v>19365</v>
      </c>
      <c r="AD17" s="8">
        <v>555455</v>
      </c>
      <c r="AE17" s="8" t="s">
        <v>104</v>
      </c>
      <c r="AF17" s="8" t="s">
        <v>109</v>
      </c>
      <c r="AG17" s="8" t="s">
        <v>7</v>
      </c>
      <c r="AH17" s="10">
        <v>45395</v>
      </c>
      <c r="AI17" s="10">
        <v>45395</v>
      </c>
    </row>
    <row r="18" spans="1:35" ht="60" x14ac:dyDescent="0.25">
      <c r="A18" s="8">
        <v>16</v>
      </c>
      <c r="B18" s="9">
        <v>1574426</v>
      </c>
      <c r="C18" s="9" t="s">
        <v>0</v>
      </c>
      <c r="D18" s="8" t="s">
        <v>57</v>
      </c>
      <c r="E18" s="8" t="s">
        <v>21</v>
      </c>
      <c r="F18" s="8" t="s">
        <v>16</v>
      </c>
      <c r="G18" s="10">
        <v>42245</v>
      </c>
      <c r="H18" s="9">
        <f>DATEDIF(G18,AI18,"Y")</f>
        <v>8</v>
      </c>
      <c r="I18" s="8" t="s">
        <v>4</v>
      </c>
      <c r="J18" s="8">
        <v>44</v>
      </c>
      <c r="K18" s="8" t="s">
        <v>6</v>
      </c>
      <c r="L18" s="8" t="s">
        <v>12</v>
      </c>
      <c r="M18" s="8">
        <v>714689</v>
      </c>
      <c r="N18" s="9" t="s">
        <v>3</v>
      </c>
      <c r="O18" s="8">
        <v>207027</v>
      </c>
      <c r="P18" s="9" t="s">
        <v>2</v>
      </c>
      <c r="Q18" s="9" t="s">
        <v>1</v>
      </c>
      <c r="R18" s="8" t="s">
        <v>111</v>
      </c>
      <c r="S18" s="8" t="s">
        <v>105</v>
      </c>
      <c r="T18" s="11" t="s">
        <v>110</v>
      </c>
      <c r="U18" s="9" t="s">
        <v>117</v>
      </c>
      <c r="V18" s="9">
        <v>2</v>
      </c>
      <c r="W18" s="8" t="s">
        <v>107</v>
      </c>
      <c r="X18" s="8" t="str">
        <f>K18</f>
        <v>без разряда</v>
      </c>
      <c r="Y18" s="12"/>
      <c r="Z18" s="8" t="str">
        <f>X18</f>
        <v>без разряда</v>
      </c>
      <c r="AA18" s="10"/>
      <c r="AB18" s="10"/>
      <c r="AC18" s="8">
        <v>19365</v>
      </c>
      <c r="AD18" s="8">
        <v>555455</v>
      </c>
      <c r="AE18" s="8" t="s">
        <v>104</v>
      </c>
      <c r="AF18" s="8" t="s">
        <v>109</v>
      </c>
      <c r="AG18" s="8" t="s">
        <v>7</v>
      </c>
      <c r="AH18" s="10">
        <v>45395</v>
      </c>
      <c r="AI18" s="10">
        <v>45395</v>
      </c>
    </row>
    <row r="19" spans="1:35" ht="60" x14ac:dyDescent="0.25">
      <c r="A19" s="8">
        <v>17</v>
      </c>
      <c r="B19" s="9">
        <v>1786212</v>
      </c>
      <c r="C19" s="9" t="s">
        <v>0</v>
      </c>
      <c r="D19" s="8" t="s">
        <v>44</v>
      </c>
      <c r="E19" s="8" t="s">
        <v>21</v>
      </c>
      <c r="F19" s="8" t="s">
        <v>13</v>
      </c>
      <c r="G19" s="10">
        <v>42274</v>
      </c>
      <c r="H19" s="9">
        <f>DATEDIF(G19,AI19,"Y")</f>
        <v>8</v>
      </c>
      <c r="I19" s="8" t="s">
        <v>4</v>
      </c>
      <c r="J19" s="8">
        <v>44</v>
      </c>
      <c r="K19" s="8" t="s">
        <v>6</v>
      </c>
      <c r="L19" s="8" t="s">
        <v>12</v>
      </c>
      <c r="M19" s="8">
        <v>714689</v>
      </c>
      <c r="N19" s="9" t="s">
        <v>3</v>
      </c>
      <c r="O19" s="8">
        <v>207027</v>
      </c>
      <c r="P19" s="8" t="s">
        <v>2</v>
      </c>
      <c r="Q19" s="9" t="s">
        <v>1</v>
      </c>
      <c r="R19" s="8" t="s">
        <v>111</v>
      </c>
      <c r="S19" s="8" t="s">
        <v>105</v>
      </c>
      <c r="T19" s="11" t="s">
        <v>110</v>
      </c>
      <c r="U19" s="8" t="s">
        <v>118</v>
      </c>
      <c r="V19" s="8">
        <v>3</v>
      </c>
      <c r="W19" s="8" t="s">
        <v>107</v>
      </c>
      <c r="X19" s="8" t="str">
        <f>K19</f>
        <v>без разряда</v>
      </c>
      <c r="Y19" s="12"/>
      <c r="Z19" s="8" t="str">
        <f>X19</f>
        <v>без разряда</v>
      </c>
      <c r="AA19" s="10"/>
      <c r="AB19" s="10"/>
      <c r="AC19" s="8">
        <v>19365</v>
      </c>
      <c r="AD19" s="8">
        <v>555455</v>
      </c>
      <c r="AE19" s="8" t="s">
        <v>104</v>
      </c>
      <c r="AF19" s="8" t="s">
        <v>109</v>
      </c>
      <c r="AG19" s="8" t="s">
        <v>7</v>
      </c>
      <c r="AH19" s="10">
        <v>45395</v>
      </c>
      <c r="AI19" s="10">
        <v>45395</v>
      </c>
    </row>
    <row r="20" spans="1:35" ht="60" x14ac:dyDescent="0.25">
      <c r="A20" s="8">
        <v>18</v>
      </c>
      <c r="B20" s="9">
        <v>1095860</v>
      </c>
      <c r="C20" s="9" t="s">
        <v>5</v>
      </c>
      <c r="D20" s="8" t="s">
        <v>34</v>
      </c>
      <c r="E20" s="8" t="s">
        <v>11</v>
      </c>
      <c r="F20" s="8" t="s">
        <v>19</v>
      </c>
      <c r="G20" s="10">
        <v>42122</v>
      </c>
      <c r="H20" s="9">
        <f>DATEDIF(G20,AI20,"Y")</f>
        <v>8</v>
      </c>
      <c r="I20" s="8" t="s">
        <v>4</v>
      </c>
      <c r="J20" s="8">
        <v>44</v>
      </c>
      <c r="K20" s="8" t="s">
        <v>6</v>
      </c>
      <c r="L20" s="8" t="s">
        <v>10</v>
      </c>
      <c r="M20" s="9">
        <v>187065</v>
      </c>
      <c r="N20" s="9" t="s">
        <v>3</v>
      </c>
      <c r="O20" s="8">
        <v>207027</v>
      </c>
      <c r="P20" s="8" t="s">
        <v>2</v>
      </c>
      <c r="Q20" s="9" t="s">
        <v>1</v>
      </c>
      <c r="R20" s="8" t="s">
        <v>111</v>
      </c>
      <c r="S20" s="8" t="s">
        <v>106</v>
      </c>
      <c r="T20" s="11" t="s">
        <v>110</v>
      </c>
      <c r="U20" s="8" t="s">
        <v>119</v>
      </c>
      <c r="V20" s="8">
        <v>1</v>
      </c>
      <c r="W20" s="8" t="s">
        <v>8</v>
      </c>
      <c r="X20" s="8" t="str">
        <f>K20</f>
        <v>без разряда</v>
      </c>
      <c r="Y20" s="12"/>
      <c r="Z20" s="8" t="str">
        <f>X20</f>
        <v>без разряда</v>
      </c>
      <c r="AA20" s="10"/>
      <c r="AB20" s="10"/>
      <c r="AC20" s="8">
        <v>19365</v>
      </c>
      <c r="AD20" s="8">
        <v>555455</v>
      </c>
      <c r="AE20" s="8" t="s">
        <v>104</v>
      </c>
      <c r="AF20" s="8" t="s">
        <v>109</v>
      </c>
      <c r="AG20" s="8" t="s">
        <v>7</v>
      </c>
      <c r="AH20" s="10">
        <v>45395</v>
      </c>
      <c r="AI20" s="10">
        <v>45395</v>
      </c>
    </row>
    <row r="21" spans="1:35" ht="60" x14ac:dyDescent="0.25">
      <c r="A21" s="8">
        <v>19</v>
      </c>
      <c r="B21" s="9">
        <v>1706337</v>
      </c>
      <c r="C21" s="9" t="s">
        <v>5</v>
      </c>
      <c r="D21" s="8" t="s">
        <v>53</v>
      </c>
      <c r="E21" s="8" t="s">
        <v>52</v>
      </c>
      <c r="F21" s="8" t="s">
        <v>26</v>
      </c>
      <c r="G21" s="10">
        <v>42247</v>
      </c>
      <c r="H21" s="9">
        <f>DATEDIF(G21,AI21,"Y")</f>
        <v>8</v>
      </c>
      <c r="I21" s="8" t="s">
        <v>4</v>
      </c>
      <c r="J21" s="8">
        <v>44</v>
      </c>
      <c r="K21" s="8" t="s">
        <v>6</v>
      </c>
      <c r="L21" s="8" t="s">
        <v>10</v>
      </c>
      <c r="M21" s="8">
        <v>187065</v>
      </c>
      <c r="N21" s="9" t="s">
        <v>3</v>
      </c>
      <c r="O21" s="8">
        <v>207027</v>
      </c>
      <c r="P21" s="8" t="s">
        <v>2</v>
      </c>
      <c r="Q21" s="9" t="s">
        <v>1</v>
      </c>
      <c r="R21" s="8" t="s">
        <v>111</v>
      </c>
      <c r="S21" s="8" t="s">
        <v>106</v>
      </c>
      <c r="T21" s="11" t="s">
        <v>110</v>
      </c>
      <c r="U21" s="8" t="s">
        <v>120</v>
      </c>
      <c r="V21" s="8">
        <v>2</v>
      </c>
      <c r="W21" s="8" t="s">
        <v>107</v>
      </c>
      <c r="X21" s="8" t="str">
        <f>K21</f>
        <v>без разряда</v>
      </c>
      <c r="Y21" s="12"/>
      <c r="Z21" s="8" t="str">
        <f>X21</f>
        <v>без разряда</v>
      </c>
      <c r="AA21" s="10"/>
      <c r="AB21" s="10"/>
      <c r="AC21" s="8">
        <v>19365</v>
      </c>
      <c r="AD21" s="8">
        <v>555455</v>
      </c>
      <c r="AE21" s="8" t="s">
        <v>104</v>
      </c>
      <c r="AF21" s="8" t="s">
        <v>109</v>
      </c>
      <c r="AG21" s="8" t="s">
        <v>7</v>
      </c>
      <c r="AH21" s="10">
        <v>45395</v>
      </c>
      <c r="AI21" s="10">
        <v>45395</v>
      </c>
    </row>
    <row r="22" spans="1:35" ht="60" x14ac:dyDescent="0.25">
      <c r="A22" s="8">
        <v>20</v>
      </c>
      <c r="B22" s="9">
        <v>1419207</v>
      </c>
      <c r="C22" s="9" t="s">
        <v>5</v>
      </c>
      <c r="D22" s="8" t="s">
        <v>62</v>
      </c>
      <c r="E22" s="8" t="s">
        <v>43</v>
      </c>
      <c r="F22" s="8" t="s">
        <v>61</v>
      </c>
      <c r="G22" s="10">
        <v>42041</v>
      </c>
      <c r="H22" s="9">
        <f>DATEDIF(G22,AI22,"Y")</f>
        <v>9</v>
      </c>
      <c r="I22" s="8" t="s">
        <v>4</v>
      </c>
      <c r="J22" s="8">
        <v>44</v>
      </c>
      <c r="K22" s="8" t="s">
        <v>6</v>
      </c>
      <c r="L22" s="8" t="s">
        <v>10</v>
      </c>
      <c r="M22" s="9">
        <v>187065</v>
      </c>
      <c r="N22" s="9" t="s">
        <v>3</v>
      </c>
      <c r="O22" s="8">
        <v>207027</v>
      </c>
      <c r="P22" s="8" t="s">
        <v>2</v>
      </c>
      <c r="Q22" s="9" t="s">
        <v>1</v>
      </c>
      <c r="R22" s="8" t="s">
        <v>111</v>
      </c>
      <c r="S22" s="8" t="s">
        <v>106</v>
      </c>
      <c r="T22" s="11" t="s">
        <v>110</v>
      </c>
      <c r="U22" s="8" t="s">
        <v>121</v>
      </c>
      <c r="V22" s="8">
        <v>4</v>
      </c>
      <c r="W22" s="8" t="s">
        <v>107</v>
      </c>
      <c r="X22" s="8" t="str">
        <f>K22</f>
        <v>без разряда</v>
      </c>
      <c r="Y22" s="12"/>
      <c r="Z22" s="8" t="str">
        <f>X22</f>
        <v>без разряда</v>
      </c>
      <c r="AA22" s="10"/>
      <c r="AB22" s="10"/>
      <c r="AC22" s="8">
        <v>19365</v>
      </c>
      <c r="AD22" s="8">
        <v>555455</v>
      </c>
      <c r="AE22" s="8" t="s">
        <v>104</v>
      </c>
      <c r="AF22" s="8" t="s">
        <v>109</v>
      </c>
      <c r="AG22" s="8" t="s">
        <v>7</v>
      </c>
      <c r="AH22" s="10">
        <v>45395</v>
      </c>
      <c r="AI22" s="10">
        <v>45395</v>
      </c>
    </row>
    <row r="23" spans="1:35" ht="60" x14ac:dyDescent="0.25">
      <c r="A23" s="8">
        <v>21</v>
      </c>
      <c r="B23" s="9">
        <v>1404632</v>
      </c>
      <c r="C23" s="9" t="s">
        <v>5</v>
      </c>
      <c r="D23" s="8" t="s">
        <v>55</v>
      </c>
      <c r="E23" s="8" t="s">
        <v>54</v>
      </c>
      <c r="F23" s="8" t="s">
        <v>19</v>
      </c>
      <c r="G23" s="10">
        <v>42044</v>
      </c>
      <c r="H23" s="9">
        <f>DATEDIF(G23,AI23,"Y")</f>
        <v>9</v>
      </c>
      <c r="I23" s="8" t="s">
        <v>4</v>
      </c>
      <c r="J23" s="8">
        <v>44</v>
      </c>
      <c r="K23" s="8" t="s">
        <v>6</v>
      </c>
      <c r="L23" s="8" t="s">
        <v>10</v>
      </c>
      <c r="M23" s="8">
        <v>187065</v>
      </c>
      <c r="N23" s="9" t="s">
        <v>3</v>
      </c>
      <c r="O23" s="8">
        <v>207027</v>
      </c>
      <c r="P23" s="8" t="s">
        <v>2</v>
      </c>
      <c r="Q23" s="9" t="s">
        <v>1</v>
      </c>
      <c r="R23" s="8" t="s">
        <v>111</v>
      </c>
      <c r="S23" s="8" t="s">
        <v>106</v>
      </c>
      <c r="T23" s="11" t="s">
        <v>110</v>
      </c>
      <c r="U23" s="8" t="s">
        <v>122</v>
      </c>
      <c r="V23" s="8">
        <v>5</v>
      </c>
      <c r="W23" s="8" t="s">
        <v>107</v>
      </c>
      <c r="X23" s="8" t="str">
        <f>K23</f>
        <v>без разряда</v>
      </c>
      <c r="Y23" s="12"/>
      <c r="Z23" s="8" t="str">
        <f>X23</f>
        <v>без разряда</v>
      </c>
      <c r="AA23" s="10"/>
      <c r="AB23" s="10"/>
      <c r="AC23" s="8">
        <v>19365</v>
      </c>
      <c r="AD23" s="8">
        <v>555455</v>
      </c>
      <c r="AE23" s="8" t="s">
        <v>104</v>
      </c>
      <c r="AF23" s="8" t="s">
        <v>109</v>
      </c>
      <c r="AG23" s="8" t="s">
        <v>7</v>
      </c>
      <c r="AH23" s="10">
        <v>45395</v>
      </c>
      <c r="AI23" s="10">
        <v>45395</v>
      </c>
    </row>
  </sheetData>
  <sortState ref="A3:AI23">
    <sortCondition ref="R3"/>
  </sortState>
  <mergeCells count="4">
    <mergeCell ref="A1:O1"/>
    <mergeCell ref="P1:W1"/>
    <mergeCell ref="X1:AB1"/>
    <mergeCell ref="AC1:A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Куфнер Светлана Ивановна</cp:lastModifiedBy>
  <dcterms:created xsi:type="dcterms:W3CDTF">2024-01-10T10:37:56Z</dcterms:created>
  <dcterms:modified xsi:type="dcterms:W3CDTF">2024-08-15T08:50:15Z</dcterms:modified>
</cp:coreProperties>
</file>