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55.9.69\спортивный отдел\Методисты жемчужина\РАБОЧАЯ\Соревнования\МАШИНОЧИТАЕМЫЕ ПРОТОКОЛЫ\2024 перенести в иас\"/>
    </mc:Choice>
  </mc:AlternateContent>
  <bookViews>
    <workbookView xWindow="0" yWindow="0" windowWidth="28800" windowHeight="12300" tabRatio="508"/>
  </bookViews>
  <sheets>
    <sheet name="День_защитника_Отечества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39" i="3" l="1"/>
  <c r="AA39" i="3" s="1"/>
  <c r="H39" i="3"/>
  <c r="AC4" i="3"/>
  <c r="AB4" i="3"/>
  <c r="Y4" i="3"/>
  <c r="AA4" i="3" s="1"/>
  <c r="H4" i="3"/>
  <c r="AC11" i="3"/>
  <c r="AB11" i="3"/>
  <c r="Y11" i="3"/>
  <c r="AA11" i="3" s="1"/>
  <c r="H11" i="3"/>
  <c r="Y48" i="3"/>
  <c r="AA48" i="3" s="1"/>
  <c r="H48" i="3"/>
  <c r="Y34" i="3"/>
  <c r="AA34" i="3" s="1"/>
  <c r="H34" i="3"/>
  <c r="Y44" i="3"/>
  <c r="AA44" i="3" s="1"/>
  <c r="H44" i="3"/>
  <c r="AC28" i="3"/>
  <c r="AB28" i="3"/>
  <c r="Y28" i="3"/>
  <c r="AA28" i="3" s="1"/>
  <c r="H28" i="3"/>
  <c r="Y38" i="3"/>
  <c r="AA38" i="3" s="1"/>
  <c r="H38" i="3"/>
  <c r="AC26" i="3"/>
  <c r="AB26" i="3"/>
  <c r="Y26" i="3"/>
  <c r="AA26" i="3" s="1"/>
  <c r="H26" i="3"/>
  <c r="Y51" i="3"/>
  <c r="AA51" i="3" s="1"/>
  <c r="H51" i="3"/>
  <c r="AC25" i="3"/>
  <c r="AB25" i="3"/>
  <c r="Y25" i="3"/>
  <c r="AA25" i="3" s="1"/>
  <c r="H25" i="3"/>
  <c r="AC17" i="3"/>
  <c r="AB17" i="3"/>
  <c r="Y17" i="3"/>
  <c r="AA17" i="3" s="1"/>
  <c r="H17" i="3"/>
  <c r="AC18" i="3"/>
  <c r="AB18" i="3"/>
  <c r="Y18" i="3"/>
  <c r="AA18" i="3" s="1"/>
  <c r="H18" i="3"/>
  <c r="AC9" i="3"/>
  <c r="AB9" i="3"/>
  <c r="Y9" i="3"/>
  <c r="AA9" i="3" s="1"/>
  <c r="H9" i="3"/>
  <c r="AC31" i="3"/>
  <c r="AB31" i="3"/>
  <c r="Y31" i="3"/>
  <c r="AA31" i="3" s="1"/>
  <c r="H31" i="3"/>
  <c r="Y42" i="3"/>
  <c r="AA42" i="3" s="1"/>
  <c r="H42" i="3"/>
  <c r="AC24" i="3"/>
  <c r="AB24" i="3"/>
  <c r="Y24" i="3"/>
  <c r="AA24" i="3" s="1"/>
  <c r="H24" i="3"/>
  <c r="Y35" i="3"/>
  <c r="AA35" i="3" s="1"/>
  <c r="H35" i="3"/>
  <c r="AC30" i="3"/>
  <c r="AB30" i="3"/>
  <c r="Y30" i="3"/>
  <c r="AA30" i="3" s="1"/>
  <c r="H30" i="3"/>
  <c r="AC13" i="3"/>
  <c r="AB13" i="3"/>
  <c r="Y13" i="3"/>
  <c r="AA13" i="3" s="1"/>
  <c r="H13" i="3"/>
  <c r="AC29" i="3"/>
  <c r="AB29" i="3"/>
  <c r="Y29" i="3"/>
  <c r="AA29" i="3" s="1"/>
  <c r="H29" i="3"/>
  <c r="Y56" i="3"/>
  <c r="AA56" i="3" s="1"/>
  <c r="H56" i="3"/>
  <c r="Y45" i="3"/>
  <c r="AA45" i="3" s="1"/>
  <c r="H45" i="3"/>
  <c r="AC14" i="3"/>
  <c r="AB14" i="3"/>
  <c r="Y14" i="3"/>
  <c r="AA14" i="3" s="1"/>
  <c r="H14" i="3"/>
  <c r="AC19" i="3"/>
  <c r="AB19" i="3"/>
  <c r="Y19" i="3"/>
  <c r="AA19" i="3" s="1"/>
  <c r="H19" i="3"/>
  <c r="AC12" i="3"/>
  <c r="AB12" i="3"/>
  <c r="Y12" i="3"/>
  <c r="AA12" i="3" s="1"/>
  <c r="H12" i="3"/>
  <c r="Y55" i="3"/>
  <c r="AA55" i="3" s="1"/>
  <c r="H55" i="3"/>
  <c r="AC6" i="3"/>
  <c r="AB6" i="3"/>
  <c r="Y6" i="3"/>
  <c r="AA6" i="3" s="1"/>
  <c r="H6" i="3"/>
  <c r="Y53" i="3"/>
  <c r="AA53" i="3" s="1"/>
  <c r="H53" i="3"/>
  <c r="AC32" i="3"/>
  <c r="AB32" i="3"/>
  <c r="Y32" i="3"/>
  <c r="AA32" i="3" s="1"/>
  <c r="H32" i="3"/>
  <c r="Y43" i="3"/>
  <c r="AA43" i="3" s="1"/>
  <c r="H43" i="3"/>
  <c r="AC27" i="3"/>
  <c r="AB27" i="3"/>
  <c r="Y27" i="3"/>
  <c r="AA27" i="3" s="1"/>
  <c r="H27" i="3"/>
  <c r="AC3" i="3"/>
  <c r="AB3" i="3"/>
  <c r="Y3" i="3"/>
  <c r="AA3" i="3" s="1"/>
  <c r="H3" i="3"/>
  <c r="AC15" i="3"/>
  <c r="AB15" i="3"/>
  <c r="Y15" i="3"/>
  <c r="AA15" i="3" s="1"/>
  <c r="H15" i="3"/>
  <c r="Y33" i="3"/>
  <c r="AA33" i="3" s="1"/>
  <c r="H33" i="3"/>
  <c r="AC5" i="3"/>
  <c r="AB5" i="3"/>
  <c r="Y5" i="3"/>
  <c r="AA5" i="3" s="1"/>
  <c r="H5" i="3"/>
  <c r="Y49" i="3"/>
  <c r="AA49" i="3" s="1"/>
  <c r="H49" i="3"/>
  <c r="AC21" i="3"/>
  <c r="AB21" i="3"/>
  <c r="Y21" i="3"/>
  <c r="AA21" i="3" s="1"/>
  <c r="H21" i="3"/>
  <c r="Y52" i="3"/>
  <c r="AA52" i="3" s="1"/>
  <c r="H52" i="3"/>
  <c r="AC10" i="3"/>
  <c r="AB10" i="3"/>
  <c r="Y10" i="3"/>
  <c r="AA10" i="3" s="1"/>
  <c r="H10" i="3"/>
  <c r="Y57" i="3"/>
  <c r="AA57" i="3" s="1"/>
  <c r="H57" i="3"/>
  <c r="AC16" i="3"/>
  <c r="AB16" i="3"/>
  <c r="Y16" i="3"/>
  <c r="AA16" i="3" s="1"/>
  <c r="H16" i="3"/>
  <c r="Y54" i="3"/>
  <c r="AA54" i="3" s="1"/>
  <c r="H54" i="3"/>
  <c r="Y47" i="3"/>
  <c r="AA47" i="3" s="1"/>
  <c r="H47" i="3"/>
  <c r="Y37" i="3"/>
  <c r="AA37" i="3" s="1"/>
  <c r="H37" i="3"/>
  <c r="AC22" i="3"/>
  <c r="AB22" i="3"/>
  <c r="Y22" i="3"/>
  <c r="AA22" i="3" s="1"/>
  <c r="H22" i="3"/>
  <c r="Y40" i="3"/>
  <c r="AA40" i="3" s="1"/>
  <c r="H40" i="3"/>
  <c r="Y41" i="3"/>
  <c r="AA41" i="3" s="1"/>
  <c r="H41" i="3"/>
  <c r="Y50" i="3"/>
  <c r="AA50" i="3" s="1"/>
  <c r="H50" i="3"/>
  <c r="Y46" i="3"/>
  <c r="AA46" i="3" s="1"/>
  <c r="H46" i="3"/>
  <c r="AC23" i="3"/>
  <c r="AB23" i="3"/>
  <c r="Y23" i="3"/>
  <c r="AA23" i="3" s="1"/>
  <c r="H23" i="3"/>
  <c r="AC7" i="3"/>
  <c r="AB7" i="3"/>
  <c r="Y7" i="3"/>
  <c r="AA7" i="3" s="1"/>
  <c r="H7" i="3"/>
  <c r="AC8" i="3"/>
  <c r="AB8" i="3"/>
  <c r="Y8" i="3"/>
  <c r="AA8" i="3" s="1"/>
  <c r="H8" i="3"/>
  <c r="Y36" i="3"/>
  <c r="AA36" i="3" s="1"/>
  <c r="H36" i="3"/>
  <c r="AC20" i="3"/>
  <c r="AB20" i="3"/>
  <c r="Y20" i="3"/>
  <c r="AA20" i="3" s="1"/>
  <c r="H20" i="3"/>
</calcChain>
</file>

<file path=xl/sharedStrings.xml><?xml version="1.0" encoding="utf-8"?>
<sst xmlns="http://schemas.openxmlformats.org/spreadsheetml/2006/main" count="983" uniqueCount="246">
  <si>
    <t>женский</t>
  </si>
  <si>
    <t>финал</t>
  </si>
  <si>
    <t>г. Москва</t>
  </si>
  <si>
    <t>ГБУ ДО МКСШОР "Запад"</t>
  </si>
  <si>
    <t>Ларичева Надежда Николаевна</t>
  </si>
  <si>
    <t>II юношеский разряд</t>
  </si>
  <si>
    <t>плавание</t>
  </si>
  <si>
    <t>Олегович</t>
  </si>
  <si>
    <t>мужской</t>
  </si>
  <si>
    <t>Головков Александр Александрович</t>
  </si>
  <si>
    <t>III юношеский разряд</t>
  </si>
  <si>
    <t>Владимир</t>
  </si>
  <si>
    <t>без разряда</t>
  </si>
  <si>
    <t>Игоревич</t>
  </si>
  <si>
    <t>Андрей</t>
  </si>
  <si>
    <t>Александрович</t>
  </si>
  <si>
    <t>Бассейн "Жемчужина" 
(г. Москва, 
ул. Генерала Белобородова, дом 29)</t>
  </si>
  <si>
    <t>Максимович</t>
  </si>
  <si>
    <t>I юношеский разряд</t>
  </si>
  <si>
    <t>I юн</t>
  </si>
  <si>
    <t>Лев</t>
  </si>
  <si>
    <t>Дмитриевич</t>
  </si>
  <si>
    <t>Егор</t>
  </si>
  <si>
    <t>Павлушин Олег Владимирович</t>
  </si>
  <si>
    <t>Вадимович</t>
  </si>
  <si>
    <t>Александр</t>
  </si>
  <si>
    <t>Скорописцева Анастасия Олеговна</t>
  </si>
  <si>
    <t>Евгеньевич</t>
  </si>
  <si>
    <t>Андреевна</t>
  </si>
  <si>
    <t>София</t>
  </si>
  <si>
    <t>Ильич</t>
  </si>
  <si>
    <t>Андреевич</t>
  </si>
  <si>
    <t>Мария</t>
  </si>
  <si>
    <t>Алексеевна</t>
  </si>
  <si>
    <t>Ярослав</t>
  </si>
  <si>
    <t>Дмитрий</t>
  </si>
  <si>
    <t>Александровна</t>
  </si>
  <si>
    <t>Михайлович</t>
  </si>
  <si>
    <t>Денисович</t>
  </si>
  <si>
    <t>Игоревна</t>
  </si>
  <si>
    <t>Борис</t>
  </si>
  <si>
    <t>Анна</t>
  </si>
  <si>
    <t>Иван</t>
  </si>
  <si>
    <t>Сергеевич</t>
  </si>
  <si>
    <t>Дмитриевна</t>
  </si>
  <si>
    <t>Витальевна</t>
  </si>
  <si>
    <t>Арина</t>
  </si>
  <si>
    <t>Ренатович</t>
  </si>
  <si>
    <t>Степан</t>
  </si>
  <si>
    <t>Евгеньевна</t>
  </si>
  <si>
    <t>Алексеевич</t>
  </si>
  <si>
    <t>Сергеевна</t>
  </si>
  <si>
    <t>Левченко</t>
  </si>
  <si>
    <t>Иванович</t>
  </si>
  <si>
    <t>Дарья</t>
  </si>
  <si>
    <t>Тимофей</t>
  </si>
  <si>
    <t>Зенков</t>
  </si>
  <si>
    <t>Максим</t>
  </si>
  <si>
    <t>Михаил</t>
  </si>
  <si>
    <t>Ильинична</t>
  </si>
  <si>
    <t>Филимонова</t>
  </si>
  <si>
    <t>Валерия</t>
  </si>
  <si>
    <t>Михайловна</t>
  </si>
  <si>
    <t>Варыхтин</t>
  </si>
  <si>
    <t>Виктория</t>
  </si>
  <si>
    <t>Артём</t>
  </si>
  <si>
    <t>Мельников</t>
  </si>
  <si>
    <t>Роман</t>
  </si>
  <si>
    <t>Барбаков</t>
  </si>
  <si>
    <t>Гарсилия</t>
  </si>
  <si>
    <t>Шевчук</t>
  </si>
  <si>
    <t>Лежнева</t>
  </si>
  <si>
    <t>Иващенко</t>
  </si>
  <si>
    <t>Алиевич</t>
  </si>
  <si>
    <t>Тимур</t>
  </si>
  <si>
    <t>Шаваев</t>
  </si>
  <si>
    <t>Арсений</t>
  </si>
  <si>
    <t>Фирсов</t>
  </si>
  <si>
    <t>Тымкив</t>
  </si>
  <si>
    <t>Сливка</t>
  </si>
  <si>
    <t>Григорьевич</t>
  </si>
  <si>
    <t>Сафонов</t>
  </si>
  <si>
    <t>Витальевич</t>
  </si>
  <si>
    <t>Константин</t>
  </si>
  <si>
    <t>Пустошинский</t>
  </si>
  <si>
    <t>Потапов</t>
  </si>
  <si>
    <t>Остроухов</t>
  </si>
  <si>
    <t>Малыгин</t>
  </si>
  <si>
    <t>Захаров</t>
  </si>
  <si>
    <t>Гуревич</t>
  </si>
  <si>
    <t>Ихсановна</t>
  </si>
  <si>
    <t>Бейдоган</t>
  </si>
  <si>
    <t>Тихомиров</t>
  </si>
  <si>
    <t>Артемович</t>
  </si>
  <si>
    <t>Матвей</t>
  </si>
  <si>
    <t>Романов</t>
  </si>
  <si>
    <t>Павлов</t>
  </si>
  <si>
    <t>Новоселова</t>
  </si>
  <si>
    <t>Киановский</t>
  </si>
  <si>
    <t>Аркадьевна</t>
  </si>
  <si>
    <t>Вера</t>
  </si>
  <si>
    <t>Шкаленок</t>
  </si>
  <si>
    <t>Аврора</t>
  </si>
  <si>
    <t>Фарафонов</t>
  </si>
  <si>
    <t>Трошко</t>
  </si>
  <si>
    <t>Терещенко</t>
  </si>
  <si>
    <t>Стригунов</t>
  </si>
  <si>
    <t>Стрельников</t>
  </si>
  <si>
    <t>Пётр</t>
  </si>
  <si>
    <t>Рустам</t>
  </si>
  <si>
    <t>Сайфуллин</t>
  </si>
  <si>
    <t>Алиса</t>
  </si>
  <si>
    <t>Савенкова</t>
  </si>
  <si>
    <t>Кирилловна</t>
  </si>
  <si>
    <t>Родина</t>
  </si>
  <si>
    <t>Мирон</t>
  </si>
  <si>
    <t>Разинкин</t>
  </si>
  <si>
    <t>Подлевских</t>
  </si>
  <si>
    <t>Пёрушкин</t>
  </si>
  <si>
    <t>Глеб</t>
  </si>
  <si>
    <t>Ортяков</t>
  </si>
  <si>
    <t>Ойкин</t>
  </si>
  <si>
    <t>Нечаев</t>
  </si>
  <si>
    <t>Нестеров</t>
  </si>
  <si>
    <t>Алёна</t>
  </si>
  <si>
    <t>Кузнецова</t>
  </si>
  <si>
    <t>Котляревская</t>
  </si>
  <si>
    <t>Виктор</t>
  </si>
  <si>
    <t>Королёв</t>
  </si>
  <si>
    <t>Кашинцев</t>
  </si>
  <si>
    <t>Зайретдинов</t>
  </si>
  <si>
    <t>Савва</t>
  </si>
  <si>
    <t>Жирновой</t>
  </si>
  <si>
    <t>Долженко</t>
  </si>
  <si>
    <t>Глазунова</t>
  </si>
  <si>
    <t>Вознюк</t>
  </si>
  <si>
    <t>Глебович</t>
  </si>
  <si>
    <t>Бородулин</t>
  </si>
  <si>
    <t>Болдин</t>
  </si>
  <si>
    <t>Александра</t>
  </si>
  <si>
    <t>Андрущишина</t>
  </si>
  <si>
    <t>Аладин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</si>
  <si>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</si>
  <si>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</si>
  <si>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</si>
  <si>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</si>
  <si>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</si>
  <si>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</si>
  <si>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</si>
  <si>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</si>
  <si>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</si>
  <si>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</si>
  <si>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</si>
  <si>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</si>
  <si>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</si>
  <si>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</si>
  <si>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</si>
  <si>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</si>
  <si>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</si>
  <si>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</si>
  <si>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</si>
  <si>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</si>
  <si>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</si>
  <si>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</si>
  <si>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</si>
  <si>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</si>
  <si>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</si>
  <si>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</si>
  <si>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</si>
  <si>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</si>
  <si>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</si>
  <si>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</si>
  <si>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</si>
  <si>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</si>
  <si>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</si>
  <si>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</si>
  <si>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</si>
  <si>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</si>
  <si>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</si>
  <si>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</si>
  <si>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</si>
  <si>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</si>
  <si>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III</t>
  </si>
  <si>
    <t>Официальное спортивное соревнование, посвященное "Дню защитника Отечества"</t>
  </si>
  <si>
    <t>на спине 100 м (бассейн 25 м)</t>
  </si>
  <si>
    <t>девушки</t>
  </si>
  <si>
    <t>9</t>
  </si>
  <si>
    <t>юноши</t>
  </si>
  <si>
    <t>брасс 100 м (бассейн 25 м)</t>
  </si>
  <si>
    <t>1:46.43</t>
  </si>
  <si>
    <t>1:49.94</t>
  </si>
  <si>
    <t>2:10.55</t>
  </si>
  <si>
    <t>II юн</t>
  </si>
  <si>
    <t>2:24.44</t>
  </si>
  <si>
    <t>III юн</t>
  </si>
  <si>
    <t>2:32.79</t>
  </si>
  <si>
    <t>1:27.83</t>
  </si>
  <si>
    <t>1:35.63</t>
  </si>
  <si>
    <t>1:48.24</t>
  </si>
  <si>
    <t>1:48.76</t>
  </si>
  <si>
    <t>1:54.55</t>
  </si>
  <si>
    <t>1:55.30</t>
  </si>
  <si>
    <t>2:02.31</t>
  </si>
  <si>
    <t>2:02.91</t>
  </si>
  <si>
    <t>2:20.74</t>
  </si>
  <si>
    <t>1:27.46</t>
  </si>
  <si>
    <t>1:37.56</t>
  </si>
  <si>
    <t>1:37.77</t>
  </si>
  <si>
    <t>1:39.32</t>
  </si>
  <si>
    <t>1:44.73</t>
  </si>
  <si>
    <t>1:46.54</t>
  </si>
  <si>
    <t>1:46.71</t>
  </si>
  <si>
    <t>1:46.94</t>
  </si>
  <si>
    <t>1:48.61</t>
  </si>
  <si>
    <t>1:50.50</t>
  </si>
  <si>
    <t>1:53.91</t>
  </si>
  <si>
    <t>1:55.14</t>
  </si>
  <si>
    <t>2:00.91</t>
  </si>
  <si>
    <t>2:13.92</t>
  </si>
  <si>
    <t>2:28.64</t>
  </si>
  <si>
    <t>1:39.27</t>
  </si>
  <si>
    <t>1:46.01</t>
  </si>
  <si>
    <t>1:48.13</t>
  </si>
  <si>
    <t>1:48.44</t>
  </si>
  <si>
    <t>1:50.27</t>
  </si>
  <si>
    <t>1:51.54</t>
  </si>
  <si>
    <t>1:52.56</t>
  </si>
  <si>
    <t>1:53.23</t>
  </si>
  <si>
    <t>1:54.20</t>
  </si>
  <si>
    <t>1:54.47</t>
  </si>
  <si>
    <t>1:55.66</t>
  </si>
  <si>
    <t>1:55.89</t>
  </si>
  <si>
    <t>1:56.40</t>
  </si>
  <si>
    <t>1:58.35</t>
  </si>
  <si>
    <t>2:00.02</t>
  </si>
  <si>
    <t>2:02.41</t>
  </si>
  <si>
    <t>2:04.20</t>
  </si>
  <si>
    <t>2:05.29</t>
  </si>
  <si>
    <t>2:05.42</t>
  </si>
  <si>
    <t>2:05.50</t>
  </si>
  <si>
    <t>2:06.85</t>
  </si>
  <si>
    <t>2:11.75</t>
  </si>
  <si>
    <t>2:15.43</t>
  </si>
  <si>
    <t>2:23.08</t>
  </si>
  <si>
    <t>2:23.58</t>
  </si>
  <si>
    <t>Другие соревнования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</si>
</sst>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8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0" fontId="2" fillId="0" borderId="2" xfId="3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 readingOrder="1"/>
    </xf>
    <xf numFmtId="165" fontId="2" fillId="0" borderId="2" xfId="3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14" fontId="2" fillId="0" borderId="2" xfId="2" applyNumberFormat="1" applyFont="1" applyFill="1" applyBorder="1" applyAlignment="1">
      <alignment horizontal="center" vertical="center" wrapText="1" readingOrder="1"/>
    </xf>
    <xf numFmtId="14" fontId="2" fillId="0" borderId="2" xfId="2" applyNumberFormat="1" applyFont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3" fillId="0" borderId="0" xfId="0" applyFont="1"/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tabSelected="1" zoomScale="70" zoomScaleNormal="70" workbookViewId="0">
      <selection activeCell="A3" sqref="A3:A57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0.85546875" customWidth="1"/>
    <col min="7" max="7" width="17.28515625" bestFit="1" customWidth="1"/>
    <col min="8" max="8" width="15.7109375" bestFit="1" customWidth="1"/>
    <col min="9" max="9" width="16.140625" bestFit="1" customWidth="1"/>
    <col min="10" max="10" width="9.7109375" bestFit="1" customWidth="1"/>
    <col min="11" max="11" width="20" bestFit="1" customWidth="1"/>
    <col min="12" max="12" width="36.42578125" bestFit="1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20.5703125" bestFit="1" customWidth="1"/>
    <col min="19" max="19" width="22.28515625" bestFit="1" customWidth="1"/>
    <col min="20" max="20" width="12.28515625" bestFit="1" customWidth="1"/>
    <col min="21" max="21" width="15.28515625" style="27" bestFit="1" customWidth="1"/>
    <col min="22" max="22" width="16.28515625" bestFit="1" customWidth="1"/>
    <col min="23" max="23" width="9.7109375" bestFit="1" customWidth="1"/>
    <col min="24" max="24" width="20.42578125" bestFit="1" customWidth="1"/>
    <col min="25" max="25" width="30.140625" customWidth="1"/>
    <col min="26" max="26" width="30.28515625" customWidth="1"/>
    <col min="27" max="27" width="27.28515625" customWidth="1"/>
    <col min="28" max="28" width="26.5703125" customWidth="1"/>
    <col min="29" max="29" width="24.7109375" customWidth="1"/>
    <col min="30" max="30" width="13.5703125" customWidth="1"/>
    <col min="31" max="31" width="14.85546875" customWidth="1"/>
    <col min="32" max="32" width="19.85546875" customWidth="1"/>
    <col min="33" max="33" width="19.42578125" customWidth="1"/>
    <col min="34" max="34" width="22.42578125" customWidth="1"/>
    <col min="35" max="35" width="12.85546875" customWidth="1"/>
    <col min="36" max="36" width="11.7109375" customWidth="1"/>
  </cols>
  <sheetData>
    <row r="1" spans="1:36" ht="15.75" thickBot="1" x14ac:dyDescent="0.3">
      <c r="A1" s="19" t="s">
        <v>147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  <c r="P1" s="19" t="s">
        <v>148</v>
      </c>
      <c r="Q1" s="20"/>
      <c r="R1" s="20"/>
      <c r="S1" s="20"/>
      <c r="T1" s="20"/>
      <c r="U1" s="20"/>
      <c r="V1" s="20"/>
      <c r="W1" s="20"/>
      <c r="X1" s="21"/>
      <c r="Y1" s="19" t="s">
        <v>149</v>
      </c>
      <c r="Z1" s="20"/>
      <c r="AA1" s="20"/>
      <c r="AB1" s="20"/>
      <c r="AC1" s="21"/>
      <c r="AD1" s="19" t="s">
        <v>150</v>
      </c>
      <c r="AE1" s="20"/>
      <c r="AF1" s="20"/>
      <c r="AG1" s="20"/>
      <c r="AH1" s="20"/>
      <c r="AI1" s="20"/>
      <c r="AJ1" s="21"/>
    </row>
    <row r="2" spans="1:36" ht="60.75" thickBot="1" x14ac:dyDescent="0.3">
      <c r="A2" s="2" t="s">
        <v>151</v>
      </c>
      <c r="B2" s="3" t="s">
        <v>152</v>
      </c>
      <c r="C2" s="3" t="s">
        <v>145</v>
      </c>
      <c r="D2" s="3" t="s">
        <v>144</v>
      </c>
      <c r="E2" s="3" t="s">
        <v>143</v>
      </c>
      <c r="F2" s="3" t="s">
        <v>142</v>
      </c>
      <c r="G2" s="4" t="s">
        <v>153</v>
      </c>
      <c r="H2" s="5" t="s">
        <v>154</v>
      </c>
      <c r="I2" s="3" t="s">
        <v>155</v>
      </c>
      <c r="J2" s="3" t="s">
        <v>156</v>
      </c>
      <c r="K2" s="3" t="s">
        <v>157</v>
      </c>
      <c r="L2" s="3" t="s">
        <v>158</v>
      </c>
      <c r="M2" s="3" t="s">
        <v>159</v>
      </c>
      <c r="N2" s="3" t="s">
        <v>146</v>
      </c>
      <c r="O2" s="6" t="s">
        <v>160</v>
      </c>
      <c r="P2" s="2" t="s">
        <v>161</v>
      </c>
      <c r="Q2" s="3" t="s">
        <v>162</v>
      </c>
      <c r="R2" s="3" t="s">
        <v>163</v>
      </c>
      <c r="S2" s="3" t="s">
        <v>164</v>
      </c>
      <c r="T2" s="3" t="s">
        <v>165</v>
      </c>
      <c r="U2" s="22" t="s">
        <v>166</v>
      </c>
      <c r="V2" s="3" t="s">
        <v>167</v>
      </c>
      <c r="W2" s="5" t="s">
        <v>168</v>
      </c>
      <c r="X2" s="6" t="s">
        <v>169</v>
      </c>
      <c r="Y2" s="23" t="s">
        <v>170</v>
      </c>
      <c r="Z2" s="24" t="s">
        <v>171</v>
      </c>
      <c r="AA2" s="22" t="s">
        <v>172</v>
      </c>
      <c r="AB2" s="24" t="s">
        <v>173</v>
      </c>
      <c r="AC2" s="25" t="s">
        <v>174</v>
      </c>
      <c r="AD2" s="2" t="s">
        <v>175</v>
      </c>
      <c r="AE2" s="3" t="s">
        <v>176</v>
      </c>
      <c r="AF2" s="3" t="s">
        <v>177</v>
      </c>
      <c r="AG2" s="3" t="s">
        <v>178</v>
      </c>
      <c r="AH2" s="3" t="s">
        <v>179</v>
      </c>
      <c r="AI2" s="4" t="s">
        <v>180</v>
      </c>
      <c r="AJ2" s="7" t="s">
        <v>181</v>
      </c>
    </row>
    <row r="3" spans="1:36" ht="90" x14ac:dyDescent="0.25">
      <c r="A3" s="8">
        <v>1</v>
      </c>
      <c r="B3" s="9">
        <v>1471180</v>
      </c>
      <c r="C3" s="9" t="s">
        <v>0</v>
      </c>
      <c r="D3" s="8" t="s">
        <v>71</v>
      </c>
      <c r="E3" s="8" t="s">
        <v>32</v>
      </c>
      <c r="F3" s="8" t="s">
        <v>44</v>
      </c>
      <c r="G3" s="10">
        <v>41644</v>
      </c>
      <c r="H3" s="16">
        <f>DATEDIF(G3,AJ3,"Y")</f>
        <v>10</v>
      </c>
      <c r="I3" s="8" t="s">
        <v>6</v>
      </c>
      <c r="J3" s="8">
        <v>44</v>
      </c>
      <c r="K3" s="8" t="s">
        <v>18</v>
      </c>
      <c r="L3" s="8" t="s">
        <v>23</v>
      </c>
      <c r="M3" s="8">
        <v>187065</v>
      </c>
      <c r="N3" s="9" t="s">
        <v>3</v>
      </c>
      <c r="O3" s="8">
        <v>207027</v>
      </c>
      <c r="P3" s="8" t="s">
        <v>2</v>
      </c>
      <c r="Q3" s="9" t="s">
        <v>1</v>
      </c>
      <c r="R3" s="8" t="s">
        <v>188</v>
      </c>
      <c r="S3" s="8" t="s">
        <v>185</v>
      </c>
      <c r="T3" s="8">
        <v>10</v>
      </c>
      <c r="U3" s="26">
        <v>960106</v>
      </c>
      <c r="V3" s="8" t="s">
        <v>189</v>
      </c>
      <c r="W3" s="8">
        <v>1</v>
      </c>
      <c r="X3" s="8" t="s">
        <v>19</v>
      </c>
      <c r="Y3" s="13" t="str">
        <f>K3</f>
        <v>I юношеский разряд</v>
      </c>
      <c r="Z3" s="1">
        <v>45057</v>
      </c>
      <c r="AA3" s="13" t="str">
        <f>Y3</f>
        <v>I юношеский разряд</v>
      </c>
      <c r="AB3" s="15">
        <f>Z3</f>
        <v>45057</v>
      </c>
      <c r="AC3" s="15">
        <f>DATE(YEAR(Z3)+2,MONTH(Z3),DAY(Z3))</f>
        <v>45788</v>
      </c>
      <c r="AD3" s="8">
        <v>57345</v>
      </c>
      <c r="AE3" s="13">
        <v>555855</v>
      </c>
      <c r="AF3" s="13" t="s">
        <v>245</v>
      </c>
      <c r="AG3" s="8" t="s">
        <v>183</v>
      </c>
      <c r="AH3" s="8" t="s">
        <v>16</v>
      </c>
      <c r="AI3" s="10">
        <v>45339</v>
      </c>
      <c r="AJ3" s="10">
        <v>45339</v>
      </c>
    </row>
    <row r="4" spans="1:36" ht="90" x14ac:dyDescent="0.25">
      <c r="A4" s="8">
        <v>2</v>
      </c>
      <c r="B4" s="9">
        <v>1096054</v>
      </c>
      <c r="C4" s="9" t="s">
        <v>0</v>
      </c>
      <c r="D4" s="8" t="s">
        <v>70</v>
      </c>
      <c r="E4" s="8" t="s">
        <v>69</v>
      </c>
      <c r="F4" s="8" t="s">
        <v>36</v>
      </c>
      <c r="G4" s="10">
        <v>41654</v>
      </c>
      <c r="H4" s="16">
        <f>DATEDIF(G4,AJ4,"Y")</f>
        <v>10</v>
      </c>
      <c r="I4" s="8" t="s">
        <v>6</v>
      </c>
      <c r="J4" s="8">
        <v>44</v>
      </c>
      <c r="K4" s="8" t="s">
        <v>18</v>
      </c>
      <c r="L4" s="8" t="s">
        <v>23</v>
      </c>
      <c r="M4" s="8">
        <v>187065</v>
      </c>
      <c r="N4" s="9" t="s">
        <v>3</v>
      </c>
      <c r="O4" s="8">
        <v>207027</v>
      </c>
      <c r="P4" s="9" t="s">
        <v>2</v>
      </c>
      <c r="Q4" s="9" t="s">
        <v>1</v>
      </c>
      <c r="R4" s="8" t="s">
        <v>188</v>
      </c>
      <c r="S4" s="8" t="s">
        <v>185</v>
      </c>
      <c r="T4" s="8">
        <v>10</v>
      </c>
      <c r="U4" s="26">
        <v>960106</v>
      </c>
      <c r="V4" s="9" t="s">
        <v>190</v>
      </c>
      <c r="W4" s="9">
        <v>2</v>
      </c>
      <c r="X4" s="9" t="s">
        <v>19</v>
      </c>
      <c r="Y4" s="13" t="str">
        <f>K4</f>
        <v>I юношеский разряд</v>
      </c>
      <c r="Z4" s="1">
        <v>45057</v>
      </c>
      <c r="AA4" s="13" t="str">
        <f>Y4</f>
        <v>I юношеский разряд</v>
      </c>
      <c r="AB4" s="15">
        <f>Z4</f>
        <v>45057</v>
      </c>
      <c r="AC4" s="15">
        <f>DATE(YEAR(Z4)+2,MONTH(Z4),DAY(Z4))</f>
        <v>45788</v>
      </c>
      <c r="AD4" s="8">
        <v>57345</v>
      </c>
      <c r="AE4" s="13">
        <v>555855</v>
      </c>
      <c r="AF4" s="13" t="s">
        <v>245</v>
      </c>
      <c r="AG4" s="8" t="s">
        <v>183</v>
      </c>
      <c r="AH4" s="8" t="s">
        <v>16</v>
      </c>
      <c r="AI4" s="10">
        <v>45339</v>
      </c>
      <c r="AJ4" s="10">
        <v>45339</v>
      </c>
    </row>
    <row r="5" spans="1:36" ht="90" x14ac:dyDescent="0.25">
      <c r="A5" s="8">
        <v>3</v>
      </c>
      <c r="B5" s="9">
        <v>1745225</v>
      </c>
      <c r="C5" s="9" t="s">
        <v>0</v>
      </c>
      <c r="D5" s="13" t="s">
        <v>126</v>
      </c>
      <c r="E5" s="8" t="s">
        <v>64</v>
      </c>
      <c r="F5" s="8" t="s">
        <v>49</v>
      </c>
      <c r="G5" s="10">
        <v>41846</v>
      </c>
      <c r="H5" s="16">
        <f>DATEDIF(G5,AJ5,"Y")</f>
        <v>9</v>
      </c>
      <c r="I5" s="8" t="s">
        <v>6</v>
      </c>
      <c r="J5" s="8">
        <v>44</v>
      </c>
      <c r="K5" s="8" t="s">
        <v>10</v>
      </c>
      <c r="L5" s="8" t="s">
        <v>9</v>
      </c>
      <c r="M5" s="8">
        <v>367506</v>
      </c>
      <c r="N5" s="9" t="s">
        <v>3</v>
      </c>
      <c r="O5" s="8">
        <v>207027</v>
      </c>
      <c r="P5" s="8" t="s">
        <v>2</v>
      </c>
      <c r="Q5" s="9" t="s">
        <v>1</v>
      </c>
      <c r="R5" s="8" t="s">
        <v>188</v>
      </c>
      <c r="S5" s="8" t="s">
        <v>185</v>
      </c>
      <c r="T5" s="8">
        <v>10</v>
      </c>
      <c r="U5" s="26">
        <v>960106</v>
      </c>
      <c r="V5" s="8" t="s">
        <v>191</v>
      </c>
      <c r="W5" s="8">
        <v>3</v>
      </c>
      <c r="X5" s="8" t="s">
        <v>192</v>
      </c>
      <c r="Y5" s="13" t="str">
        <f>K5</f>
        <v>III юношеский разряд</v>
      </c>
      <c r="Z5" s="18">
        <v>45285</v>
      </c>
      <c r="AA5" s="13" t="str">
        <f>Y5</f>
        <v>III юношеский разряд</v>
      </c>
      <c r="AB5" s="15">
        <f>Z5</f>
        <v>45285</v>
      </c>
      <c r="AC5" s="15">
        <f>DATE(YEAR(Z5)+2,MONTH(Z5),DAY(Z5))</f>
        <v>46016</v>
      </c>
      <c r="AD5" s="8">
        <v>57345</v>
      </c>
      <c r="AE5" s="13">
        <v>555855</v>
      </c>
      <c r="AF5" s="13" t="s">
        <v>245</v>
      </c>
      <c r="AG5" s="8" t="s">
        <v>183</v>
      </c>
      <c r="AH5" s="8" t="s">
        <v>16</v>
      </c>
      <c r="AI5" s="10">
        <v>45339</v>
      </c>
      <c r="AJ5" s="10">
        <v>45339</v>
      </c>
    </row>
    <row r="6" spans="1:36" ht="90" x14ac:dyDescent="0.25">
      <c r="A6" s="8">
        <v>4</v>
      </c>
      <c r="B6" s="9">
        <v>1416516</v>
      </c>
      <c r="C6" s="9" t="s">
        <v>0</v>
      </c>
      <c r="D6" s="8" t="s">
        <v>97</v>
      </c>
      <c r="E6" s="8" t="s">
        <v>29</v>
      </c>
      <c r="F6" s="8" t="s">
        <v>62</v>
      </c>
      <c r="G6" s="10">
        <v>41672</v>
      </c>
      <c r="H6" s="16">
        <f>DATEDIF(G6,AJ6,"Y")</f>
        <v>10</v>
      </c>
      <c r="I6" s="8" t="s">
        <v>6</v>
      </c>
      <c r="J6" s="8">
        <v>44</v>
      </c>
      <c r="K6" s="8" t="s">
        <v>10</v>
      </c>
      <c r="L6" s="8" t="s">
        <v>9</v>
      </c>
      <c r="M6" s="8">
        <v>367506</v>
      </c>
      <c r="N6" s="9" t="s">
        <v>3</v>
      </c>
      <c r="O6" s="8">
        <v>207027</v>
      </c>
      <c r="P6" s="9" t="s">
        <v>2</v>
      </c>
      <c r="Q6" s="9" t="s">
        <v>1</v>
      </c>
      <c r="R6" s="9" t="s">
        <v>188</v>
      </c>
      <c r="S6" s="9" t="s">
        <v>185</v>
      </c>
      <c r="T6" s="9">
        <v>10</v>
      </c>
      <c r="U6" s="26">
        <v>960106</v>
      </c>
      <c r="V6" s="9" t="s">
        <v>193</v>
      </c>
      <c r="W6" s="9">
        <v>4</v>
      </c>
      <c r="X6" s="8" t="s">
        <v>194</v>
      </c>
      <c r="Y6" s="13" t="str">
        <f>K6</f>
        <v>III юношеский разряд</v>
      </c>
      <c r="Z6" s="1">
        <v>45226</v>
      </c>
      <c r="AA6" s="13" t="str">
        <f>Y6</f>
        <v>III юношеский разряд</v>
      </c>
      <c r="AB6" s="15">
        <f>Z6</f>
        <v>45226</v>
      </c>
      <c r="AC6" s="15">
        <f>DATE(YEAR(Z6)+2,MONTH(Z6),DAY(Z6))</f>
        <v>45957</v>
      </c>
      <c r="AD6" s="8">
        <v>57345</v>
      </c>
      <c r="AE6" s="13">
        <v>555855</v>
      </c>
      <c r="AF6" s="13" t="s">
        <v>245</v>
      </c>
      <c r="AG6" s="8" t="s">
        <v>183</v>
      </c>
      <c r="AH6" s="8" t="s">
        <v>16</v>
      </c>
      <c r="AI6" s="10">
        <v>45339</v>
      </c>
      <c r="AJ6" s="10">
        <v>45339</v>
      </c>
    </row>
    <row r="7" spans="1:36" ht="90" x14ac:dyDescent="0.25">
      <c r="A7" s="8">
        <v>5</v>
      </c>
      <c r="B7" s="9">
        <v>1394248</v>
      </c>
      <c r="C7" s="9" t="s">
        <v>0</v>
      </c>
      <c r="D7" s="13" t="s">
        <v>91</v>
      </c>
      <c r="E7" s="8" t="s">
        <v>46</v>
      </c>
      <c r="F7" s="8" t="s">
        <v>90</v>
      </c>
      <c r="G7" s="10">
        <v>41747</v>
      </c>
      <c r="H7" s="16">
        <f>DATEDIF(G7,AJ7,"Y")</f>
        <v>9</v>
      </c>
      <c r="I7" s="8" t="s">
        <v>6</v>
      </c>
      <c r="J7" s="8">
        <v>44</v>
      </c>
      <c r="K7" s="8" t="s">
        <v>5</v>
      </c>
      <c r="L7" s="8" t="s">
        <v>23</v>
      </c>
      <c r="M7" s="9">
        <v>187065</v>
      </c>
      <c r="N7" s="9" t="s">
        <v>3</v>
      </c>
      <c r="O7" s="8">
        <v>207027</v>
      </c>
      <c r="P7" s="8" t="s">
        <v>2</v>
      </c>
      <c r="Q7" s="9" t="s">
        <v>1</v>
      </c>
      <c r="R7" s="8" t="s">
        <v>188</v>
      </c>
      <c r="S7" s="8" t="s">
        <v>185</v>
      </c>
      <c r="T7" s="8">
        <v>10</v>
      </c>
      <c r="U7" s="26">
        <v>960106</v>
      </c>
      <c r="V7" s="8" t="s">
        <v>195</v>
      </c>
      <c r="W7" s="8">
        <v>5</v>
      </c>
      <c r="X7" s="8" t="s">
        <v>194</v>
      </c>
      <c r="Y7" s="13" t="str">
        <f>K7</f>
        <v>II юношеский разряд</v>
      </c>
      <c r="Z7" s="1">
        <v>45226</v>
      </c>
      <c r="AA7" s="13" t="str">
        <f>Y7</f>
        <v>II юношеский разряд</v>
      </c>
      <c r="AB7" s="15">
        <f>Z7</f>
        <v>45226</v>
      </c>
      <c r="AC7" s="15">
        <f>DATE(YEAR(Z7)+2,MONTH(Z7),DAY(Z7))</f>
        <v>45957</v>
      </c>
      <c r="AD7" s="8">
        <v>57345</v>
      </c>
      <c r="AE7" s="13">
        <v>555855</v>
      </c>
      <c r="AF7" s="13" t="s">
        <v>245</v>
      </c>
      <c r="AG7" s="8" t="s">
        <v>183</v>
      </c>
      <c r="AH7" s="8" t="s">
        <v>16</v>
      </c>
      <c r="AI7" s="10">
        <v>45339</v>
      </c>
      <c r="AJ7" s="10">
        <v>45339</v>
      </c>
    </row>
    <row r="8" spans="1:36" ht="90" x14ac:dyDescent="0.25">
      <c r="A8" s="8">
        <v>6</v>
      </c>
      <c r="B8" s="9">
        <v>1786282</v>
      </c>
      <c r="C8" s="9" t="s">
        <v>8</v>
      </c>
      <c r="D8" s="13" t="s">
        <v>68</v>
      </c>
      <c r="E8" s="8" t="s">
        <v>57</v>
      </c>
      <c r="F8" s="8" t="s">
        <v>31</v>
      </c>
      <c r="G8" s="10">
        <v>41872</v>
      </c>
      <c r="H8" s="16">
        <f>DATEDIF(G8,AJ8,"Y")</f>
        <v>9</v>
      </c>
      <c r="I8" s="8" t="s">
        <v>6</v>
      </c>
      <c r="J8" s="8">
        <v>44</v>
      </c>
      <c r="K8" s="8" t="s">
        <v>18</v>
      </c>
      <c r="L8" s="8" t="s">
        <v>4</v>
      </c>
      <c r="M8" s="8">
        <v>187271</v>
      </c>
      <c r="N8" s="9" t="s">
        <v>3</v>
      </c>
      <c r="O8" s="8">
        <v>207027</v>
      </c>
      <c r="P8" s="8" t="s">
        <v>2</v>
      </c>
      <c r="Q8" s="9" t="s">
        <v>1</v>
      </c>
      <c r="R8" s="8" t="s">
        <v>188</v>
      </c>
      <c r="S8" s="8" t="s">
        <v>187</v>
      </c>
      <c r="T8" s="8">
        <v>10</v>
      </c>
      <c r="U8" s="26">
        <v>960108</v>
      </c>
      <c r="V8" s="8" t="s">
        <v>220</v>
      </c>
      <c r="W8" s="8">
        <v>1</v>
      </c>
      <c r="X8" s="8" t="s">
        <v>19</v>
      </c>
      <c r="Y8" s="13" t="str">
        <f>K8</f>
        <v>I юношеский разряд</v>
      </c>
      <c r="Z8" s="17">
        <v>45372</v>
      </c>
      <c r="AA8" s="13" t="str">
        <f>Y8</f>
        <v>I юношеский разряд</v>
      </c>
      <c r="AB8" s="15">
        <f>Z8</f>
        <v>45372</v>
      </c>
      <c r="AC8" s="15">
        <f>DATE(YEAR(Z8)+2,MONTH(Z8),DAY(Z8))</f>
        <v>46102</v>
      </c>
      <c r="AD8" s="8">
        <v>57345</v>
      </c>
      <c r="AE8" s="13">
        <v>555855</v>
      </c>
      <c r="AF8" s="13" t="s">
        <v>245</v>
      </c>
      <c r="AG8" s="8" t="s">
        <v>183</v>
      </c>
      <c r="AH8" s="8" t="s">
        <v>16</v>
      </c>
      <c r="AI8" s="10">
        <v>45339</v>
      </c>
      <c r="AJ8" s="10">
        <v>45339</v>
      </c>
    </row>
    <row r="9" spans="1:36" ht="90" x14ac:dyDescent="0.25">
      <c r="A9" s="8">
        <v>7</v>
      </c>
      <c r="B9" s="9">
        <v>1395004</v>
      </c>
      <c r="C9" s="9" t="s">
        <v>8</v>
      </c>
      <c r="D9" s="13" t="s">
        <v>81</v>
      </c>
      <c r="E9" s="8" t="s">
        <v>57</v>
      </c>
      <c r="F9" s="8" t="s">
        <v>80</v>
      </c>
      <c r="G9" s="10">
        <v>41771</v>
      </c>
      <c r="H9" s="16">
        <f>DATEDIF(G9,AJ9,"Y")</f>
        <v>9</v>
      </c>
      <c r="I9" s="8" t="s">
        <v>6</v>
      </c>
      <c r="J9" s="8">
        <v>44</v>
      </c>
      <c r="K9" s="8" t="s">
        <v>5</v>
      </c>
      <c r="L9" s="8" t="s">
        <v>23</v>
      </c>
      <c r="M9" s="8">
        <v>187065</v>
      </c>
      <c r="N9" s="9" t="s">
        <v>3</v>
      </c>
      <c r="O9" s="8">
        <v>207027</v>
      </c>
      <c r="P9" s="8" t="s">
        <v>2</v>
      </c>
      <c r="Q9" s="9" t="s">
        <v>1</v>
      </c>
      <c r="R9" s="8" t="s">
        <v>188</v>
      </c>
      <c r="S9" s="8" t="s">
        <v>187</v>
      </c>
      <c r="T9" s="8">
        <v>10</v>
      </c>
      <c r="U9" s="26">
        <v>960108</v>
      </c>
      <c r="V9" s="8" t="s">
        <v>221</v>
      </c>
      <c r="W9" s="8">
        <v>2</v>
      </c>
      <c r="X9" s="8" t="s">
        <v>192</v>
      </c>
      <c r="Y9" s="13" t="str">
        <f>K9</f>
        <v>II юношеский разряд</v>
      </c>
      <c r="Z9" s="1">
        <v>45226</v>
      </c>
      <c r="AA9" s="13" t="str">
        <f>Y9</f>
        <v>II юношеский разряд</v>
      </c>
      <c r="AB9" s="15">
        <f>Z9</f>
        <v>45226</v>
      </c>
      <c r="AC9" s="15">
        <f>DATE(YEAR(Z9)+2,MONTH(Z9),DAY(Z9))</f>
        <v>45957</v>
      </c>
      <c r="AD9" s="8">
        <v>57345</v>
      </c>
      <c r="AE9" s="13">
        <v>555855</v>
      </c>
      <c r="AF9" s="13" t="s">
        <v>245</v>
      </c>
      <c r="AG9" s="8" t="s">
        <v>183</v>
      </c>
      <c r="AH9" s="8" t="s">
        <v>16</v>
      </c>
      <c r="AI9" s="10">
        <v>45339</v>
      </c>
      <c r="AJ9" s="10">
        <v>45339</v>
      </c>
    </row>
    <row r="10" spans="1:36" ht="90" x14ac:dyDescent="0.25">
      <c r="A10" s="8">
        <v>8</v>
      </c>
      <c r="B10" s="9">
        <v>1394201</v>
      </c>
      <c r="C10" s="9" t="s">
        <v>8</v>
      </c>
      <c r="D10" s="8" t="s">
        <v>72</v>
      </c>
      <c r="E10" s="8" t="s">
        <v>22</v>
      </c>
      <c r="F10" s="8" t="s">
        <v>37</v>
      </c>
      <c r="G10" s="10">
        <v>41698</v>
      </c>
      <c r="H10" s="16">
        <f>DATEDIF(G10,AJ10,"Y")</f>
        <v>9</v>
      </c>
      <c r="I10" s="8" t="s">
        <v>6</v>
      </c>
      <c r="J10" s="8">
        <v>44</v>
      </c>
      <c r="K10" s="8" t="s">
        <v>18</v>
      </c>
      <c r="L10" s="8" t="s">
        <v>23</v>
      </c>
      <c r="M10" s="8">
        <v>187065</v>
      </c>
      <c r="N10" s="9" t="s">
        <v>3</v>
      </c>
      <c r="O10" s="8">
        <v>207027</v>
      </c>
      <c r="P10" s="8" t="s">
        <v>2</v>
      </c>
      <c r="Q10" s="9" t="s">
        <v>1</v>
      </c>
      <c r="R10" s="8" t="s">
        <v>188</v>
      </c>
      <c r="S10" s="8" t="s">
        <v>187</v>
      </c>
      <c r="T10" s="8">
        <v>10</v>
      </c>
      <c r="U10" s="26">
        <v>960108</v>
      </c>
      <c r="V10" s="8" t="s">
        <v>222</v>
      </c>
      <c r="W10" s="8">
        <v>3</v>
      </c>
      <c r="X10" s="9" t="s">
        <v>192</v>
      </c>
      <c r="Y10" s="13" t="str">
        <f>K10</f>
        <v>I юношеский разряд</v>
      </c>
      <c r="Z10" s="1">
        <v>45226</v>
      </c>
      <c r="AA10" s="13" t="str">
        <f>Y10</f>
        <v>I юношеский разряд</v>
      </c>
      <c r="AB10" s="15">
        <f>Z10</f>
        <v>45226</v>
      </c>
      <c r="AC10" s="15">
        <f>DATE(YEAR(Z10)+2,MONTH(Z10),DAY(Z10))</f>
        <v>45957</v>
      </c>
      <c r="AD10" s="8">
        <v>57345</v>
      </c>
      <c r="AE10" s="13">
        <v>555855</v>
      </c>
      <c r="AF10" s="13" t="s">
        <v>245</v>
      </c>
      <c r="AG10" s="8" t="s">
        <v>183</v>
      </c>
      <c r="AH10" s="8" t="s">
        <v>16</v>
      </c>
      <c r="AI10" s="10">
        <v>45339</v>
      </c>
      <c r="AJ10" s="10">
        <v>45339</v>
      </c>
    </row>
    <row r="11" spans="1:36" ht="90" x14ac:dyDescent="0.25">
      <c r="A11" s="8">
        <v>9</v>
      </c>
      <c r="B11" s="9">
        <v>1394993</v>
      </c>
      <c r="C11" s="9" t="s">
        <v>8</v>
      </c>
      <c r="D11" s="8" t="s">
        <v>75</v>
      </c>
      <c r="E11" s="8" t="s">
        <v>74</v>
      </c>
      <c r="F11" s="8" t="s">
        <v>73</v>
      </c>
      <c r="G11" s="10">
        <v>41866</v>
      </c>
      <c r="H11" s="16">
        <f>DATEDIF(G11,AJ11,"Y")</f>
        <v>9</v>
      </c>
      <c r="I11" s="8" t="s">
        <v>6</v>
      </c>
      <c r="J11" s="8">
        <v>44</v>
      </c>
      <c r="K11" s="8" t="s">
        <v>5</v>
      </c>
      <c r="L11" s="8" t="s">
        <v>23</v>
      </c>
      <c r="M11" s="9">
        <v>187065</v>
      </c>
      <c r="N11" s="9" t="s">
        <v>3</v>
      </c>
      <c r="O11" s="8">
        <v>207027</v>
      </c>
      <c r="P11" s="8" t="s">
        <v>2</v>
      </c>
      <c r="Q11" s="9" t="s">
        <v>1</v>
      </c>
      <c r="R11" s="8" t="s">
        <v>188</v>
      </c>
      <c r="S11" s="8" t="s">
        <v>187</v>
      </c>
      <c r="T11" s="8">
        <v>10</v>
      </c>
      <c r="U11" s="26">
        <v>960108</v>
      </c>
      <c r="V11" s="8" t="s">
        <v>223</v>
      </c>
      <c r="W11" s="8">
        <v>4</v>
      </c>
      <c r="X11" s="9" t="s">
        <v>192</v>
      </c>
      <c r="Y11" s="13" t="str">
        <f>K11</f>
        <v>II юношеский разряд</v>
      </c>
      <c r="Z11" s="1">
        <v>45226</v>
      </c>
      <c r="AA11" s="13" t="str">
        <f>Y11</f>
        <v>II юношеский разряд</v>
      </c>
      <c r="AB11" s="15">
        <f>Z11</f>
        <v>45226</v>
      </c>
      <c r="AC11" s="15">
        <f>DATE(YEAR(Z11)+2,MONTH(Z11),DAY(Z11))</f>
        <v>45957</v>
      </c>
      <c r="AD11" s="8">
        <v>57345</v>
      </c>
      <c r="AE11" s="13">
        <v>555855</v>
      </c>
      <c r="AF11" s="13" t="s">
        <v>245</v>
      </c>
      <c r="AG11" s="8" t="s">
        <v>183</v>
      </c>
      <c r="AH11" s="8" t="s">
        <v>16</v>
      </c>
      <c r="AI11" s="10">
        <v>45339</v>
      </c>
      <c r="AJ11" s="10">
        <v>45339</v>
      </c>
    </row>
    <row r="12" spans="1:36" ht="90" x14ac:dyDescent="0.25">
      <c r="A12" s="8">
        <v>10</v>
      </c>
      <c r="B12" s="9">
        <v>1582111</v>
      </c>
      <c r="C12" s="9" t="s">
        <v>8</v>
      </c>
      <c r="D12" s="13" t="s">
        <v>120</v>
      </c>
      <c r="E12" s="8" t="s">
        <v>119</v>
      </c>
      <c r="F12" s="8" t="s">
        <v>24</v>
      </c>
      <c r="G12" s="10">
        <v>41984</v>
      </c>
      <c r="H12" s="16">
        <f>DATEDIF(G12,AJ12,"Y")</f>
        <v>9</v>
      </c>
      <c r="I12" s="8" t="s">
        <v>6</v>
      </c>
      <c r="J12" s="8">
        <v>44</v>
      </c>
      <c r="K12" s="8" t="s">
        <v>5</v>
      </c>
      <c r="L12" s="8" t="s">
        <v>9</v>
      </c>
      <c r="M12" s="8">
        <v>367506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188</v>
      </c>
      <c r="S12" s="8" t="s">
        <v>187</v>
      </c>
      <c r="T12" s="8">
        <v>10</v>
      </c>
      <c r="U12" s="26">
        <v>960108</v>
      </c>
      <c r="V12" s="8" t="s">
        <v>224</v>
      </c>
      <c r="W12" s="8">
        <v>5</v>
      </c>
      <c r="X12" s="8" t="s">
        <v>192</v>
      </c>
      <c r="Y12" s="13" t="str">
        <f>K12</f>
        <v>II юношеский разряд</v>
      </c>
      <c r="Z12" s="18">
        <v>45285</v>
      </c>
      <c r="AA12" s="13" t="str">
        <f>Y12</f>
        <v>II юношеский разряд</v>
      </c>
      <c r="AB12" s="15">
        <f>Z12</f>
        <v>45285</v>
      </c>
      <c r="AC12" s="15">
        <f>DATE(YEAR(Z12)+2,MONTH(Z12),DAY(Z12))</f>
        <v>46016</v>
      </c>
      <c r="AD12" s="8">
        <v>57345</v>
      </c>
      <c r="AE12" s="13">
        <v>555855</v>
      </c>
      <c r="AF12" s="13" t="s">
        <v>245</v>
      </c>
      <c r="AG12" s="8" t="s">
        <v>183</v>
      </c>
      <c r="AH12" s="8" t="s">
        <v>16</v>
      </c>
      <c r="AI12" s="10">
        <v>45339</v>
      </c>
      <c r="AJ12" s="10">
        <v>45339</v>
      </c>
    </row>
    <row r="13" spans="1:36" ht="90" x14ac:dyDescent="0.25">
      <c r="A13" s="8">
        <v>11</v>
      </c>
      <c r="B13" s="9">
        <v>1410205</v>
      </c>
      <c r="C13" s="9" t="s">
        <v>8</v>
      </c>
      <c r="D13" s="13" t="s">
        <v>84</v>
      </c>
      <c r="E13" s="8" t="s">
        <v>83</v>
      </c>
      <c r="F13" s="8" t="s">
        <v>82</v>
      </c>
      <c r="G13" s="10">
        <v>41932</v>
      </c>
      <c r="H13" s="16">
        <f>DATEDIF(G13,AJ13,"Y")</f>
        <v>9</v>
      </c>
      <c r="I13" s="8" t="s">
        <v>6</v>
      </c>
      <c r="J13" s="8">
        <v>44</v>
      </c>
      <c r="K13" s="8" t="s">
        <v>5</v>
      </c>
      <c r="L13" s="8" t="s">
        <v>23</v>
      </c>
      <c r="M13" s="8">
        <v>187065</v>
      </c>
      <c r="N13" s="9" t="s">
        <v>3</v>
      </c>
      <c r="O13" s="8">
        <v>207027</v>
      </c>
      <c r="P13" s="8" t="s">
        <v>2</v>
      </c>
      <c r="Q13" s="9" t="s">
        <v>1</v>
      </c>
      <c r="R13" s="8" t="s">
        <v>188</v>
      </c>
      <c r="S13" s="8" t="s">
        <v>187</v>
      </c>
      <c r="T13" s="8">
        <v>10</v>
      </c>
      <c r="U13" s="26">
        <v>960108</v>
      </c>
      <c r="V13" s="8" t="s">
        <v>225</v>
      </c>
      <c r="W13" s="8">
        <v>6</v>
      </c>
      <c r="X13" s="9" t="s">
        <v>192</v>
      </c>
      <c r="Y13" s="13" t="str">
        <f>K13</f>
        <v>II юношеский разряд</v>
      </c>
      <c r="Z13" s="1">
        <v>45226</v>
      </c>
      <c r="AA13" s="13" t="str">
        <f>Y13</f>
        <v>II юношеский разряд</v>
      </c>
      <c r="AB13" s="15">
        <f>Z13</f>
        <v>45226</v>
      </c>
      <c r="AC13" s="15">
        <f>DATE(YEAR(Z13)+2,MONTH(Z13),DAY(Z13))</f>
        <v>45957</v>
      </c>
      <c r="AD13" s="8">
        <v>57345</v>
      </c>
      <c r="AE13" s="13">
        <v>555855</v>
      </c>
      <c r="AF13" s="13" t="s">
        <v>245</v>
      </c>
      <c r="AG13" s="8" t="s">
        <v>183</v>
      </c>
      <c r="AH13" s="8" t="s">
        <v>16</v>
      </c>
      <c r="AI13" s="10">
        <v>45339</v>
      </c>
      <c r="AJ13" s="10">
        <v>45339</v>
      </c>
    </row>
    <row r="14" spans="1:36" ht="90" x14ac:dyDescent="0.25">
      <c r="A14" s="8">
        <v>12</v>
      </c>
      <c r="B14" s="9">
        <v>1676574</v>
      </c>
      <c r="C14" s="9" t="s">
        <v>8</v>
      </c>
      <c r="D14" s="13" t="s">
        <v>96</v>
      </c>
      <c r="E14" s="8" t="s">
        <v>14</v>
      </c>
      <c r="F14" s="8" t="s">
        <v>24</v>
      </c>
      <c r="G14" s="10">
        <v>41770</v>
      </c>
      <c r="H14" s="16">
        <f>DATEDIF(G14,AJ14,"Y")</f>
        <v>9</v>
      </c>
      <c r="I14" s="8" t="s">
        <v>6</v>
      </c>
      <c r="J14" s="8">
        <v>44</v>
      </c>
      <c r="K14" s="8" t="s">
        <v>5</v>
      </c>
      <c r="L14" s="8" t="s">
        <v>9</v>
      </c>
      <c r="M14" s="8">
        <v>367506</v>
      </c>
      <c r="N14" s="9" t="s">
        <v>3</v>
      </c>
      <c r="O14" s="8">
        <v>207027</v>
      </c>
      <c r="P14" s="8" t="s">
        <v>2</v>
      </c>
      <c r="Q14" s="9" t="s">
        <v>1</v>
      </c>
      <c r="R14" s="8" t="s">
        <v>188</v>
      </c>
      <c r="S14" s="8" t="s">
        <v>187</v>
      </c>
      <c r="T14" s="8">
        <v>10</v>
      </c>
      <c r="U14" s="26">
        <v>960108</v>
      </c>
      <c r="V14" s="8" t="s">
        <v>226</v>
      </c>
      <c r="W14" s="8">
        <v>7</v>
      </c>
      <c r="X14" s="8" t="s">
        <v>192</v>
      </c>
      <c r="Y14" s="13" t="str">
        <f>K14</f>
        <v>II юношеский разряд</v>
      </c>
      <c r="Z14" s="1">
        <v>45226</v>
      </c>
      <c r="AA14" s="13" t="str">
        <f>Y14</f>
        <v>II юношеский разряд</v>
      </c>
      <c r="AB14" s="15">
        <f>Z14</f>
        <v>45226</v>
      </c>
      <c r="AC14" s="15">
        <f>DATE(YEAR(Z14)+2,MONTH(Z14),DAY(Z14))</f>
        <v>45957</v>
      </c>
      <c r="AD14" s="8">
        <v>57345</v>
      </c>
      <c r="AE14" s="13">
        <v>555855</v>
      </c>
      <c r="AF14" s="13" t="s">
        <v>245</v>
      </c>
      <c r="AG14" s="8" t="s">
        <v>183</v>
      </c>
      <c r="AH14" s="8" t="s">
        <v>16</v>
      </c>
      <c r="AI14" s="10">
        <v>45339</v>
      </c>
      <c r="AJ14" s="10">
        <v>45339</v>
      </c>
    </row>
    <row r="15" spans="1:36" ht="90" x14ac:dyDescent="0.25">
      <c r="A15" s="8">
        <v>13</v>
      </c>
      <c r="B15" s="9">
        <v>1393895</v>
      </c>
      <c r="C15" s="9" t="s">
        <v>8</v>
      </c>
      <c r="D15" s="13" t="s">
        <v>52</v>
      </c>
      <c r="E15" s="8" t="s">
        <v>40</v>
      </c>
      <c r="F15" s="8" t="s">
        <v>27</v>
      </c>
      <c r="G15" s="10">
        <v>41904</v>
      </c>
      <c r="H15" s="16">
        <f>DATEDIF(G15,AJ15,"Y")</f>
        <v>9</v>
      </c>
      <c r="I15" s="8" t="s">
        <v>6</v>
      </c>
      <c r="J15" s="8">
        <v>44</v>
      </c>
      <c r="K15" s="8" t="s">
        <v>18</v>
      </c>
      <c r="L15" s="8" t="s">
        <v>23</v>
      </c>
      <c r="M15" s="9">
        <v>187065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188</v>
      </c>
      <c r="S15" s="8" t="s">
        <v>187</v>
      </c>
      <c r="T15" s="8">
        <v>10</v>
      </c>
      <c r="U15" s="26">
        <v>960108</v>
      </c>
      <c r="V15" s="8" t="s">
        <v>227</v>
      </c>
      <c r="W15" s="8">
        <v>8</v>
      </c>
      <c r="X15" s="8" t="s">
        <v>192</v>
      </c>
      <c r="Y15" s="13" t="str">
        <f>K15</f>
        <v>I юношеский разряд</v>
      </c>
      <c r="Z15" s="1">
        <v>45226</v>
      </c>
      <c r="AA15" s="13" t="str">
        <f>Y15</f>
        <v>I юношеский разряд</v>
      </c>
      <c r="AB15" s="15">
        <f>Z15</f>
        <v>45226</v>
      </c>
      <c r="AC15" s="15">
        <f>DATE(YEAR(Z15)+2,MONTH(Z15),DAY(Z15))</f>
        <v>45957</v>
      </c>
      <c r="AD15" s="8">
        <v>57345</v>
      </c>
      <c r="AE15" s="13">
        <v>555855</v>
      </c>
      <c r="AF15" s="13" t="s">
        <v>245</v>
      </c>
      <c r="AG15" s="8" t="s">
        <v>183</v>
      </c>
      <c r="AH15" s="8" t="s">
        <v>16</v>
      </c>
      <c r="AI15" s="10">
        <v>45339</v>
      </c>
      <c r="AJ15" s="10">
        <v>45339</v>
      </c>
    </row>
    <row r="16" spans="1:36" ht="90" x14ac:dyDescent="0.25">
      <c r="A16" s="8">
        <v>14</v>
      </c>
      <c r="B16" s="9">
        <v>1393761</v>
      </c>
      <c r="C16" s="9" t="s">
        <v>8</v>
      </c>
      <c r="D16" s="8" t="s">
        <v>88</v>
      </c>
      <c r="E16" s="8" t="s">
        <v>22</v>
      </c>
      <c r="F16" s="8" t="s">
        <v>31</v>
      </c>
      <c r="G16" s="10">
        <v>41643</v>
      </c>
      <c r="H16" s="16">
        <f>DATEDIF(G16,AJ16,"Y")</f>
        <v>10</v>
      </c>
      <c r="I16" s="8" t="s">
        <v>6</v>
      </c>
      <c r="J16" s="8">
        <v>44</v>
      </c>
      <c r="K16" s="8" t="s">
        <v>5</v>
      </c>
      <c r="L16" s="8" t="s">
        <v>23</v>
      </c>
      <c r="M16" s="8">
        <v>187065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188</v>
      </c>
      <c r="S16" s="8" t="s">
        <v>187</v>
      </c>
      <c r="T16" s="8">
        <v>10</v>
      </c>
      <c r="U16" s="26">
        <v>960108</v>
      </c>
      <c r="V16" s="8" t="s">
        <v>228</v>
      </c>
      <c r="W16" s="8">
        <v>9</v>
      </c>
      <c r="X16" s="8" t="s">
        <v>192</v>
      </c>
      <c r="Y16" s="13" t="str">
        <f>K16</f>
        <v>II юношеский разряд</v>
      </c>
      <c r="Z16" s="1">
        <v>45226</v>
      </c>
      <c r="AA16" s="13" t="str">
        <f>Y16</f>
        <v>II юношеский разряд</v>
      </c>
      <c r="AB16" s="15">
        <f>Z16</f>
        <v>45226</v>
      </c>
      <c r="AC16" s="15">
        <f>DATE(YEAR(Z16)+2,MONTH(Z16),DAY(Z16))</f>
        <v>45957</v>
      </c>
      <c r="AD16" s="8">
        <v>57345</v>
      </c>
      <c r="AE16" s="13">
        <v>555855</v>
      </c>
      <c r="AF16" s="13" t="s">
        <v>245</v>
      </c>
      <c r="AG16" s="8" t="s">
        <v>183</v>
      </c>
      <c r="AH16" s="8" t="s">
        <v>16</v>
      </c>
      <c r="AI16" s="10">
        <v>45339</v>
      </c>
      <c r="AJ16" s="10">
        <v>45339</v>
      </c>
    </row>
    <row r="17" spans="1:36" ht="90" x14ac:dyDescent="0.25">
      <c r="A17" s="8">
        <v>15</v>
      </c>
      <c r="B17" s="9">
        <v>1407121</v>
      </c>
      <c r="C17" s="9" t="s">
        <v>8</v>
      </c>
      <c r="D17" s="13" t="s">
        <v>107</v>
      </c>
      <c r="E17" s="8" t="s">
        <v>48</v>
      </c>
      <c r="F17" s="8" t="s">
        <v>43</v>
      </c>
      <c r="G17" s="10">
        <v>41978</v>
      </c>
      <c r="H17" s="16">
        <f>DATEDIF(G17,AJ17,"Y")</f>
        <v>9</v>
      </c>
      <c r="I17" s="8" t="s">
        <v>6</v>
      </c>
      <c r="J17" s="8">
        <v>44</v>
      </c>
      <c r="K17" s="8" t="s">
        <v>5</v>
      </c>
      <c r="L17" s="8" t="s">
        <v>9</v>
      </c>
      <c r="M17" s="8">
        <v>367506</v>
      </c>
      <c r="N17" s="9" t="s">
        <v>3</v>
      </c>
      <c r="O17" s="8">
        <v>207027</v>
      </c>
      <c r="P17" s="8" t="s">
        <v>2</v>
      </c>
      <c r="Q17" s="9" t="s">
        <v>1</v>
      </c>
      <c r="R17" s="8" t="s">
        <v>188</v>
      </c>
      <c r="S17" s="8" t="s">
        <v>187</v>
      </c>
      <c r="T17" s="8">
        <v>10</v>
      </c>
      <c r="U17" s="26">
        <v>960108</v>
      </c>
      <c r="V17" s="8" t="s">
        <v>229</v>
      </c>
      <c r="W17" s="8">
        <v>10</v>
      </c>
      <c r="X17" s="8" t="s">
        <v>192</v>
      </c>
      <c r="Y17" s="13" t="str">
        <f>K17</f>
        <v>II юношеский разряд</v>
      </c>
      <c r="Z17" s="18">
        <v>45285</v>
      </c>
      <c r="AA17" s="13" t="str">
        <f>Y17</f>
        <v>II юношеский разряд</v>
      </c>
      <c r="AB17" s="15">
        <f>Z17</f>
        <v>45285</v>
      </c>
      <c r="AC17" s="15">
        <f>DATE(YEAR(Z17)+2,MONTH(Z17),DAY(Z17))</f>
        <v>46016</v>
      </c>
      <c r="AD17" s="8">
        <v>57345</v>
      </c>
      <c r="AE17" s="13">
        <v>555855</v>
      </c>
      <c r="AF17" s="13" t="s">
        <v>245</v>
      </c>
      <c r="AG17" s="8" t="s">
        <v>183</v>
      </c>
      <c r="AH17" s="8" t="s">
        <v>16</v>
      </c>
      <c r="AI17" s="10">
        <v>45339</v>
      </c>
      <c r="AJ17" s="10">
        <v>45339</v>
      </c>
    </row>
    <row r="18" spans="1:36" ht="90" x14ac:dyDescent="0.25">
      <c r="A18" s="8">
        <v>16</v>
      </c>
      <c r="B18" s="9">
        <v>1393241</v>
      </c>
      <c r="C18" s="9" t="s">
        <v>8</v>
      </c>
      <c r="D18" s="13" t="s">
        <v>79</v>
      </c>
      <c r="E18" s="8" t="s">
        <v>42</v>
      </c>
      <c r="F18" s="8" t="s">
        <v>30</v>
      </c>
      <c r="G18" s="10">
        <v>41694</v>
      </c>
      <c r="H18" s="16">
        <f>DATEDIF(G18,AJ18,"Y")</f>
        <v>9</v>
      </c>
      <c r="I18" s="8" t="s">
        <v>6</v>
      </c>
      <c r="J18" s="8">
        <v>44</v>
      </c>
      <c r="K18" s="8" t="s">
        <v>5</v>
      </c>
      <c r="L18" s="8" t="s">
        <v>23</v>
      </c>
      <c r="M18" s="8">
        <v>187065</v>
      </c>
      <c r="N18" s="9" t="s">
        <v>3</v>
      </c>
      <c r="O18" s="8">
        <v>207027</v>
      </c>
      <c r="P18" s="8" t="s">
        <v>2</v>
      </c>
      <c r="Q18" s="9" t="s">
        <v>1</v>
      </c>
      <c r="R18" s="8" t="s">
        <v>188</v>
      </c>
      <c r="S18" s="8" t="s">
        <v>187</v>
      </c>
      <c r="T18" s="8">
        <v>10</v>
      </c>
      <c r="U18" s="26">
        <v>960108</v>
      </c>
      <c r="V18" s="8" t="s">
        <v>230</v>
      </c>
      <c r="W18" s="8">
        <v>11</v>
      </c>
      <c r="X18" s="8" t="s">
        <v>192</v>
      </c>
      <c r="Y18" s="13" t="str">
        <f>K18</f>
        <v>II юношеский разряд</v>
      </c>
      <c r="Z18" s="1">
        <v>45226</v>
      </c>
      <c r="AA18" s="13" t="str">
        <f>Y18</f>
        <v>II юношеский разряд</v>
      </c>
      <c r="AB18" s="15">
        <f>Z18</f>
        <v>45226</v>
      </c>
      <c r="AC18" s="15">
        <f>DATE(YEAR(Z18)+2,MONTH(Z18),DAY(Z18))</f>
        <v>45957</v>
      </c>
      <c r="AD18" s="8">
        <v>57345</v>
      </c>
      <c r="AE18" s="13">
        <v>555855</v>
      </c>
      <c r="AF18" s="13" t="s">
        <v>245</v>
      </c>
      <c r="AG18" s="8" t="s">
        <v>183</v>
      </c>
      <c r="AH18" s="8" t="s">
        <v>16</v>
      </c>
      <c r="AI18" s="10">
        <v>45339</v>
      </c>
      <c r="AJ18" s="10">
        <v>45339</v>
      </c>
    </row>
    <row r="19" spans="1:36" ht="90" x14ac:dyDescent="0.25">
      <c r="A19" s="8">
        <v>17</v>
      </c>
      <c r="B19" s="9">
        <v>1396069</v>
      </c>
      <c r="C19" s="9" t="s">
        <v>8</v>
      </c>
      <c r="D19" s="8" t="s">
        <v>86</v>
      </c>
      <c r="E19" s="8" t="s">
        <v>11</v>
      </c>
      <c r="F19" s="8" t="s">
        <v>30</v>
      </c>
      <c r="G19" s="10">
        <v>41789</v>
      </c>
      <c r="H19" s="16">
        <f>DATEDIF(G19,AJ19,"Y")</f>
        <v>9</v>
      </c>
      <c r="I19" s="8" t="s">
        <v>6</v>
      </c>
      <c r="J19" s="8">
        <v>44</v>
      </c>
      <c r="K19" s="8" t="s">
        <v>5</v>
      </c>
      <c r="L19" s="8" t="s">
        <v>23</v>
      </c>
      <c r="M19" s="8">
        <v>187065</v>
      </c>
      <c r="N19" s="9" t="s">
        <v>3</v>
      </c>
      <c r="O19" s="8">
        <v>207027</v>
      </c>
      <c r="P19" s="8" t="s">
        <v>2</v>
      </c>
      <c r="Q19" s="9" t="s">
        <v>1</v>
      </c>
      <c r="R19" s="8" t="s">
        <v>188</v>
      </c>
      <c r="S19" s="8" t="s">
        <v>187</v>
      </c>
      <c r="T19" s="8">
        <v>10</v>
      </c>
      <c r="U19" s="26">
        <v>960108</v>
      </c>
      <c r="V19" s="8" t="s">
        <v>231</v>
      </c>
      <c r="W19" s="8">
        <v>12</v>
      </c>
      <c r="X19" s="8" t="s">
        <v>192</v>
      </c>
      <c r="Y19" s="13" t="str">
        <f>K19</f>
        <v>II юношеский разряд</v>
      </c>
      <c r="Z19" s="18">
        <v>45226</v>
      </c>
      <c r="AA19" s="13" t="str">
        <f>Y19</f>
        <v>II юношеский разряд</v>
      </c>
      <c r="AB19" s="15">
        <f>Z19</f>
        <v>45226</v>
      </c>
      <c r="AC19" s="15">
        <f>DATE(YEAR(Z19)+2,MONTH(Z19),DAY(Z19))</f>
        <v>45957</v>
      </c>
      <c r="AD19" s="8">
        <v>57345</v>
      </c>
      <c r="AE19" s="13">
        <v>555855</v>
      </c>
      <c r="AF19" s="13" t="s">
        <v>245</v>
      </c>
      <c r="AG19" s="8" t="s">
        <v>183</v>
      </c>
      <c r="AH19" s="8" t="s">
        <v>16</v>
      </c>
      <c r="AI19" s="10">
        <v>45339</v>
      </c>
      <c r="AJ19" s="10">
        <v>45339</v>
      </c>
    </row>
    <row r="20" spans="1:36" ht="90" x14ac:dyDescent="0.25">
      <c r="A20" s="8">
        <v>18</v>
      </c>
      <c r="B20" s="9">
        <v>1097819</v>
      </c>
      <c r="C20" s="9" t="s">
        <v>8</v>
      </c>
      <c r="D20" s="13" t="s">
        <v>141</v>
      </c>
      <c r="E20" s="8" t="s">
        <v>14</v>
      </c>
      <c r="F20" s="8" t="s">
        <v>15</v>
      </c>
      <c r="G20" s="10">
        <v>41954</v>
      </c>
      <c r="H20" s="16">
        <f>DATEDIF(G20,AJ20,"Y")</f>
        <v>9</v>
      </c>
      <c r="I20" s="8" t="s">
        <v>6</v>
      </c>
      <c r="J20" s="8">
        <v>44</v>
      </c>
      <c r="K20" s="8" t="s">
        <v>5</v>
      </c>
      <c r="L20" s="8" t="s">
        <v>23</v>
      </c>
      <c r="M20" s="8">
        <v>187065</v>
      </c>
      <c r="N20" s="9" t="s">
        <v>3</v>
      </c>
      <c r="O20" s="8">
        <v>207027</v>
      </c>
      <c r="P20" s="8" t="s">
        <v>2</v>
      </c>
      <c r="Q20" s="9" t="s">
        <v>1</v>
      </c>
      <c r="R20" s="8" t="s">
        <v>188</v>
      </c>
      <c r="S20" s="8" t="s">
        <v>187</v>
      </c>
      <c r="T20" s="8">
        <v>10</v>
      </c>
      <c r="U20" s="26">
        <v>960108</v>
      </c>
      <c r="V20" s="8" t="s">
        <v>232</v>
      </c>
      <c r="W20" s="8">
        <v>13</v>
      </c>
      <c r="X20" s="8" t="s">
        <v>192</v>
      </c>
      <c r="Y20" s="13" t="str">
        <f>K20</f>
        <v>II юношеский разряд</v>
      </c>
      <c r="Z20" s="17">
        <v>45285</v>
      </c>
      <c r="AA20" s="13" t="str">
        <f>Y20</f>
        <v>II юношеский разряд</v>
      </c>
      <c r="AB20" s="15">
        <f>Z20</f>
        <v>45285</v>
      </c>
      <c r="AC20" s="15">
        <f>DATE(YEAR(Z20)+2,MONTH(Z20),DAY(Z20))</f>
        <v>46016</v>
      </c>
      <c r="AD20" s="8">
        <v>57345</v>
      </c>
      <c r="AE20" s="13">
        <v>555855</v>
      </c>
      <c r="AF20" s="13" t="s">
        <v>245</v>
      </c>
      <c r="AG20" s="8" t="s">
        <v>183</v>
      </c>
      <c r="AH20" s="8" t="s">
        <v>16</v>
      </c>
      <c r="AI20" s="10">
        <v>45339</v>
      </c>
      <c r="AJ20" s="10">
        <v>45339</v>
      </c>
    </row>
    <row r="21" spans="1:36" ht="90" x14ac:dyDescent="0.25">
      <c r="A21" s="8">
        <v>19</v>
      </c>
      <c r="B21" s="9">
        <v>1096131</v>
      </c>
      <c r="C21" s="9" t="s">
        <v>8</v>
      </c>
      <c r="D21" s="8" t="s">
        <v>98</v>
      </c>
      <c r="E21" s="8" t="s">
        <v>20</v>
      </c>
      <c r="F21" s="8" t="s">
        <v>38</v>
      </c>
      <c r="G21" s="10">
        <v>41713</v>
      </c>
      <c r="H21" s="16">
        <f>DATEDIF(G21,AJ21,"Y")</f>
        <v>9</v>
      </c>
      <c r="I21" s="8" t="s">
        <v>6</v>
      </c>
      <c r="J21" s="8">
        <v>44</v>
      </c>
      <c r="K21" s="8" t="s">
        <v>10</v>
      </c>
      <c r="L21" s="8" t="s">
        <v>23</v>
      </c>
      <c r="M21" s="8">
        <v>187065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188</v>
      </c>
      <c r="S21" s="8" t="s">
        <v>187</v>
      </c>
      <c r="T21" s="8">
        <v>10</v>
      </c>
      <c r="U21" s="26">
        <v>960108</v>
      </c>
      <c r="V21" s="8" t="s">
        <v>233</v>
      </c>
      <c r="W21" s="8">
        <v>14</v>
      </c>
      <c r="X21" s="8" t="s">
        <v>192</v>
      </c>
      <c r="Y21" s="13" t="str">
        <f>K21</f>
        <v>III юношеский разряд</v>
      </c>
      <c r="Z21" s="1">
        <v>45113</v>
      </c>
      <c r="AA21" s="13" t="str">
        <f>Y21</f>
        <v>III юношеский разряд</v>
      </c>
      <c r="AB21" s="15">
        <f>Z21</f>
        <v>45113</v>
      </c>
      <c r="AC21" s="15">
        <f>DATE(YEAR(Z21)+2,MONTH(Z21),DAY(Z21))</f>
        <v>45844</v>
      </c>
      <c r="AD21" s="8">
        <v>57345</v>
      </c>
      <c r="AE21" s="13">
        <v>555855</v>
      </c>
      <c r="AF21" s="13" t="s">
        <v>245</v>
      </c>
      <c r="AG21" s="8" t="s">
        <v>183</v>
      </c>
      <c r="AH21" s="8" t="s">
        <v>16</v>
      </c>
      <c r="AI21" s="10">
        <v>45339</v>
      </c>
      <c r="AJ21" s="10">
        <v>45339</v>
      </c>
    </row>
    <row r="22" spans="1:36" ht="90" x14ac:dyDescent="0.25">
      <c r="A22" s="8">
        <v>20</v>
      </c>
      <c r="B22" s="9">
        <v>1105084</v>
      </c>
      <c r="C22" s="9" t="s">
        <v>8</v>
      </c>
      <c r="D22" s="8" t="s">
        <v>89</v>
      </c>
      <c r="E22" s="8" t="s">
        <v>57</v>
      </c>
      <c r="F22" s="8" t="s">
        <v>37</v>
      </c>
      <c r="G22" s="10">
        <v>41871</v>
      </c>
      <c r="H22" s="16">
        <f>DATEDIF(G22,AJ22,"Y")</f>
        <v>9</v>
      </c>
      <c r="I22" s="8" t="s">
        <v>6</v>
      </c>
      <c r="J22" s="8">
        <v>44</v>
      </c>
      <c r="K22" s="8" t="s">
        <v>5</v>
      </c>
      <c r="L22" s="8" t="s">
        <v>23</v>
      </c>
      <c r="M22" s="8">
        <v>187065</v>
      </c>
      <c r="N22" s="9" t="s">
        <v>3</v>
      </c>
      <c r="O22" s="8">
        <v>207027</v>
      </c>
      <c r="P22" s="9" t="s">
        <v>2</v>
      </c>
      <c r="Q22" s="9" t="s">
        <v>1</v>
      </c>
      <c r="R22" s="9" t="s">
        <v>188</v>
      </c>
      <c r="S22" s="9" t="s">
        <v>187</v>
      </c>
      <c r="T22" s="9">
        <v>10</v>
      </c>
      <c r="U22" s="26">
        <v>960108</v>
      </c>
      <c r="V22" s="9" t="s">
        <v>234</v>
      </c>
      <c r="W22" s="9">
        <v>15</v>
      </c>
      <c r="X22" s="8" t="s">
        <v>192</v>
      </c>
      <c r="Y22" s="13" t="str">
        <f>K22</f>
        <v>II юношеский разряд</v>
      </c>
      <c r="Z22" s="1">
        <v>45226</v>
      </c>
      <c r="AA22" s="13" t="str">
        <f>Y22</f>
        <v>II юношеский разряд</v>
      </c>
      <c r="AB22" s="15">
        <f>Z22</f>
        <v>45226</v>
      </c>
      <c r="AC22" s="15">
        <f>DATE(YEAR(Z22)+2,MONTH(Z22),DAY(Z22))</f>
        <v>45957</v>
      </c>
      <c r="AD22" s="8">
        <v>57345</v>
      </c>
      <c r="AE22" s="13">
        <v>555855</v>
      </c>
      <c r="AF22" s="13" t="s">
        <v>245</v>
      </c>
      <c r="AG22" s="8" t="s">
        <v>183</v>
      </c>
      <c r="AH22" s="8" t="s">
        <v>16</v>
      </c>
      <c r="AI22" s="10">
        <v>45339</v>
      </c>
      <c r="AJ22" s="10">
        <v>45339</v>
      </c>
    </row>
    <row r="23" spans="1:36" ht="90" x14ac:dyDescent="0.25">
      <c r="A23" s="8">
        <v>21</v>
      </c>
      <c r="B23" s="9">
        <v>1563615</v>
      </c>
      <c r="C23" s="9" t="s">
        <v>8</v>
      </c>
      <c r="D23" s="13" t="s">
        <v>138</v>
      </c>
      <c r="E23" s="8" t="s">
        <v>55</v>
      </c>
      <c r="F23" s="8" t="s">
        <v>43</v>
      </c>
      <c r="G23" s="10">
        <v>41932</v>
      </c>
      <c r="H23" s="16">
        <f>DATEDIF(G23,AJ23,"Y")</f>
        <v>9</v>
      </c>
      <c r="I23" s="8" t="s">
        <v>6</v>
      </c>
      <c r="J23" s="8">
        <v>44</v>
      </c>
      <c r="K23" s="8" t="s">
        <v>18</v>
      </c>
      <c r="L23" s="8" t="s">
        <v>9</v>
      </c>
      <c r="M23" s="8">
        <v>367506</v>
      </c>
      <c r="N23" s="9" t="s">
        <v>3</v>
      </c>
      <c r="O23" s="8">
        <v>207027</v>
      </c>
      <c r="P23" s="8" t="s">
        <v>2</v>
      </c>
      <c r="Q23" s="9" t="s">
        <v>1</v>
      </c>
      <c r="R23" s="8" t="s">
        <v>188</v>
      </c>
      <c r="S23" s="8" t="s">
        <v>187</v>
      </c>
      <c r="T23" s="8">
        <v>10</v>
      </c>
      <c r="U23" s="26">
        <v>960108</v>
      </c>
      <c r="V23" s="8" t="s">
        <v>235</v>
      </c>
      <c r="W23" s="8">
        <v>16</v>
      </c>
      <c r="X23" s="8" t="s">
        <v>192</v>
      </c>
      <c r="Y23" s="13" t="str">
        <f>K23</f>
        <v>I юношеский разряд</v>
      </c>
      <c r="Z23" s="18">
        <v>45313</v>
      </c>
      <c r="AA23" s="13" t="str">
        <f>Y23</f>
        <v>I юношеский разряд</v>
      </c>
      <c r="AB23" s="15">
        <f>Z23</f>
        <v>45313</v>
      </c>
      <c r="AC23" s="15">
        <f>DATE(YEAR(Z23)+2,MONTH(Z23),DAY(Z23))</f>
        <v>46044</v>
      </c>
      <c r="AD23" s="8">
        <v>57345</v>
      </c>
      <c r="AE23" s="13">
        <v>555855</v>
      </c>
      <c r="AF23" s="13" t="s">
        <v>245</v>
      </c>
      <c r="AG23" s="8" t="s">
        <v>183</v>
      </c>
      <c r="AH23" s="8" t="s">
        <v>16</v>
      </c>
      <c r="AI23" s="10">
        <v>45339</v>
      </c>
      <c r="AJ23" s="10">
        <v>45339</v>
      </c>
    </row>
    <row r="24" spans="1:36" ht="90" x14ac:dyDescent="0.25">
      <c r="A24" s="8">
        <v>22</v>
      </c>
      <c r="B24" s="9">
        <v>1494520</v>
      </c>
      <c r="C24" s="9" t="s">
        <v>8</v>
      </c>
      <c r="D24" s="8" t="s">
        <v>95</v>
      </c>
      <c r="E24" s="8" t="s">
        <v>94</v>
      </c>
      <c r="F24" s="8" t="s">
        <v>93</v>
      </c>
      <c r="G24" s="10">
        <v>41905</v>
      </c>
      <c r="H24" s="16">
        <f>DATEDIF(G24,AJ24,"Y")</f>
        <v>9</v>
      </c>
      <c r="I24" s="8" t="s">
        <v>6</v>
      </c>
      <c r="J24" s="8">
        <v>44</v>
      </c>
      <c r="K24" s="8" t="s">
        <v>10</v>
      </c>
      <c r="L24" s="8" t="s">
        <v>9</v>
      </c>
      <c r="M24" s="8">
        <v>367506</v>
      </c>
      <c r="N24" s="9" t="s">
        <v>3</v>
      </c>
      <c r="O24" s="8">
        <v>207027</v>
      </c>
      <c r="P24" s="8" t="s">
        <v>2</v>
      </c>
      <c r="Q24" s="9" t="s">
        <v>1</v>
      </c>
      <c r="R24" s="8" t="s">
        <v>188</v>
      </c>
      <c r="S24" s="8" t="s">
        <v>187</v>
      </c>
      <c r="T24" s="8">
        <v>10</v>
      </c>
      <c r="U24" s="26">
        <v>960108</v>
      </c>
      <c r="V24" s="8" t="s">
        <v>236</v>
      </c>
      <c r="W24" s="8">
        <v>17</v>
      </c>
      <c r="X24" s="8" t="s">
        <v>194</v>
      </c>
      <c r="Y24" s="13" t="str">
        <f>K24</f>
        <v>III юношеский разряд</v>
      </c>
      <c r="Z24" s="1">
        <v>45226</v>
      </c>
      <c r="AA24" s="13" t="str">
        <f>Y24</f>
        <v>III юношеский разряд</v>
      </c>
      <c r="AB24" s="15">
        <f>Z24</f>
        <v>45226</v>
      </c>
      <c r="AC24" s="15">
        <f>DATE(YEAR(Z24)+2,MONTH(Z24),DAY(Z24))</f>
        <v>45957</v>
      </c>
      <c r="AD24" s="8">
        <v>57345</v>
      </c>
      <c r="AE24" s="13">
        <v>555855</v>
      </c>
      <c r="AF24" s="13" t="s">
        <v>245</v>
      </c>
      <c r="AG24" s="8" t="s">
        <v>183</v>
      </c>
      <c r="AH24" s="8" t="s">
        <v>16</v>
      </c>
      <c r="AI24" s="10">
        <v>45339</v>
      </c>
      <c r="AJ24" s="10">
        <v>45339</v>
      </c>
    </row>
    <row r="25" spans="1:36" ht="90" x14ac:dyDescent="0.25">
      <c r="A25" s="8">
        <v>23</v>
      </c>
      <c r="B25" s="9">
        <v>1396062</v>
      </c>
      <c r="C25" s="9" t="s">
        <v>8</v>
      </c>
      <c r="D25" s="13" t="s">
        <v>106</v>
      </c>
      <c r="E25" s="8" t="s">
        <v>34</v>
      </c>
      <c r="F25" s="8" t="s">
        <v>7</v>
      </c>
      <c r="G25" s="10">
        <v>41948</v>
      </c>
      <c r="H25" s="16">
        <f>DATEDIF(G25,AJ25,"Y")</f>
        <v>9</v>
      </c>
      <c r="I25" s="8" t="s">
        <v>6</v>
      </c>
      <c r="J25" s="8">
        <v>44</v>
      </c>
      <c r="K25" s="8" t="s">
        <v>10</v>
      </c>
      <c r="L25" s="8" t="s">
        <v>9</v>
      </c>
      <c r="M25" s="8">
        <v>367506</v>
      </c>
      <c r="N25" s="9" t="s">
        <v>3</v>
      </c>
      <c r="O25" s="8">
        <v>207027</v>
      </c>
      <c r="P25" s="9" t="s">
        <v>2</v>
      </c>
      <c r="Q25" s="9" t="s">
        <v>1</v>
      </c>
      <c r="R25" s="9" t="s">
        <v>188</v>
      </c>
      <c r="S25" s="9" t="s">
        <v>187</v>
      </c>
      <c r="T25" s="9">
        <v>10</v>
      </c>
      <c r="U25" s="26">
        <v>960108</v>
      </c>
      <c r="V25" s="9" t="s">
        <v>237</v>
      </c>
      <c r="W25" s="9">
        <v>18</v>
      </c>
      <c r="X25" s="8" t="s">
        <v>194</v>
      </c>
      <c r="Y25" s="13" t="str">
        <f>K25</f>
        <v>III юношеский разряд</v>
      </c>
      <c r="Z25" s="18">
        <v>45285</v>
      </c>
      <c r="AA25" s="13" t="str">
        <f>Y25</f>
        <v>III юношеский разряд</v>
      </c>
      <c r="AB25" s="15">
        <f>Z25</f>
        <v>45285</v>
      </c>
      <c r="AC25" s="15">
        <f>DATE(YEAR(Z25)+2,MONTH(Z25),DAY(Z25))</f>
        <v>46016</v>
      </c>
      <c r="AD25" s="8">
        <v>57345</v>
      </c>
      <c r="AE25" s="13">
        <v>555855</v>
      </c>
      <c r="AF25" s="13" t="s">
        <v>245</v>
      </c>
      <c r="AG25" s="8" t="s">
        <v>183</v>
      </c>
      <c r="AH25" s="8" t="s">
        <v>16</v>
      </c>
      <c r="AI25" s="10">
        <v>45339</v>
      </c>
      <c r="AJ25" s="10">
        <v>45339</v>
      </c>
    </row>
    <row r="26" spans="1:36" ht="90" x14ac:dyDescent="0.25">
      <c r="A26" s="8">
        <v>24</v>
      </c>
      <c r="B26" s="9">
        <v>1112755</v>
      </c>
      <c r="C26" s="9" t="s">
        <v>8</v>
      </c>
      <c r="D26" s="13" t="s">
        <v>92</v>
      </c>
      <c r="E26" s="8" t="s">
        <v>58</v>
      </c>
      <c r="F26" s="8" t="s">
        <v>43</v>
      </c>
      <c r="G26" s="10">
        <v>41796</v>
      </c>
      <c r="H26" s="16">
        <f>DATEDIF(G26,AJ26,"Y")</f>
        <v>9</v>
      </c>
      <c r="I26" s="8" t="s">
        <v>6</v>
      </c>
      <c r="J26" s="8">
        <v>44</v>
      </c>
      <c r="K26" s="8" t="s">
        <v>5</v>
      </c>
      <c r="L26" s="8" t="s">
        <v>9</v>
      </c>
      <c r="M26" s="9">
        <v>367506</v>
      </c>
      <c r="N26" s="9" t="s">
        <v>3</v>
      </c>
      <c r="O26" s="8">
        <v>207027</v>
      </c>
      <c r="P26" s="8" t="s">
        <v>2</v>
      </c>
      <c r="Q26" s="9" t="s">
        <v>1</v>
      </c>
      <c r="R26" s="8" t="s">
        <v>188</v>
      </c>
      <c r="S26" s="8" t="s">
        <v>187</v>
      </c>
      <c r="T26" s="8">
        <v>10</v>
      </c>
      <c r="U26" s="26">
        <v>960108</v>
      </c>
      <c r="V26" s="8" t="s">
        <v>238</v>
      </c>
      <c r="W26" s="8">
        <v>19</v>
      </c>
      <c r="X26" s="8" t="s">
        <v>194</v>
      </c>
      <c r="Y26" s="13" t="str">
        <f>K26</f>
        <v>II юношеский разряд</v>
      </c>
      <c r="Z26" s="1">
        <v>44977</v>
      </c>
      <c r="AA26" s="13" t="str">
        <f>Y26</f>
        <v>II юношеский разряд</v>
      </c>
      <c r="AB26" s="15">
        <f>Z26</f>
        <v>44977</v>
      </c>
      <c r="AC26" s="15">
        <f>DATE(YEAR(Z26)+2,MONTH(Z26),DAY(Z26))</f>
        <v>45708</v>
      </c>
      <c r="AD26" s="8">
        <v>57345</v>
      </c>
      <c r="AE26" s="13">
        <v>555855</v>
      </c>
      <c r="AF26" s="13" t="s">
        <v>245</v>
      </c>
      <c r="AG26" s="8" t="s">
        <v>183</v>
      </c>
      <c r="AH26" s="8" t="s">
        <v>16</v>
      </c>
      <c r="AI26" s="10">
        <v>45339</v>
      </c>
      <c r="AJ26" s="10">
        <v>45339</v>
      </c>
    </row>
    <row r="27" spans="1:36" ht="90" x14ac:dyDescent="0.25">
      <c r="A27" s="8">
        <v>25</v>
      </c>
      <c r="B27" s="9">
        <v>1393228</v>
      </c>
      <c r="C27" s="9" t="s">
        <v>8</v>
      </c>
      <c r="D27" s="8" t="s">
        <v>87</v>
      </c>
      <c r="E27" s="8" t="s">
        <v>35</v>
      </c>
      <c r="F27" s="8" t="s">
        <v>50</v>
      </c>
      <c r="G27" s="10">
        <v>41812</v>
      </c>
      <c r="H27" s="16">
        <f>DATEDIF(G27,AJ27,"Y")</f>
        <v>9</v>
      </c>
      <c r="I27" s="8" t="s">
        <v>6</v>
      </c>
      <c r="J27" s="8">
        <v>44</v>
      </c>
      <c r="K27" s="8" t="s">
        <v>5</v>
      </c>
      <c r="L27" s="8" t="s">
        <v>23</v>
      </c>
      <c r="M27" s="8">
        <v>187065</v>
      </c>
      <c r="N27" s="9" t="s">
        <v>3</v>
      </c>
      <c r="O27" s="8">
        <v>207027</v>
      </c>
      <c r="P27" s="8" t="s">
        <v>2</v>
      </c>
      <c r="Q27" s="9" t="s">
        <v>1</v>
      </c>
      <c r="R27" s="8" t="s">
        <v>188</v>
      </c>
      <c r="S27" s="8" t="s">
        <v>187</v>
      </c>
      <c r="T27" s="8">
        <v>10</v>
      </c>
      <c r="U27" s="26">
        <v>960108</v>
      </c>
      <c r="V27" s="8" t="s">
        <v>239</v>
      </c>
      <c r="W27" s="8">
        <v>20</v>
      </c>
      <c r="X27" s="8" t="s">
        <v>194</v>
      </c>
      <c r="Y27" s="13" t="str">
        <f>K27</f>
        <v>II юношеский разряд</v>
      </c>
      <c r="Z27" s="1">
        <v>45226</v>
      </c>
      <c r="AA27" s="13" t="str">
        <f>Y27</f>
        <v>II юношеский разряд</v>
      </c>
      <c r="AB27" s="15">
        <f>Z27</f>
        <v>45226</v>
      </c>
      <c r="AC27" s="15">
        <f>DATE(YEAR(Z27)+2,MONTH(Z27),DAY(Z27))</f>
        <v>45957</v>
      </c>
      <c r="AD27" s="8">
        <v>57345</v>
      </c>
      <c r="AE27" s="13">
        <v>555855</v>
      </c>
      <c r="AF27" s="13" t="s">
        <v>245</v>
      </c>
      <c r="AG27" s="8" t="s">
        <v>183</v>
      </c>
      <c r="AH27" s="8" t="s">
        <v>16</v>
      </c>
      <c r="AI27" s="10">
        <v>45339</v>
      </c>
      <c r="AJ27" s="10">
        <v>45339</v>
      </c>
    </row>
    <row r="28" spans="1:36" ht="90" x14ac:dyDescent="0.25">
      <c r="A28" s="8">
        <v>26</v>
      </c>
      <c r="B28" s="9">
        <v>1582127</v>
      </c>
      <c r="C28" s="9" t="s">
        <v>8</v>
      </c>
      <c r="D28" s="8" t="s">
        <v>78</v>
      </c>
      <c r="E28" s="8" t="s">
        <v>65</v>
      </c>
      <c r="F28" s="8" t="s">
        <v>53</v>
      </c>
      <c r="G28" s="10">
        <v>41927</v>
      </c>
      <c r="H28" s="16">
        <f>DATEDIF(G28,AJ28,"Y")</f>
        <v>9</v>
      </c>
      <c r="I28" s="8" t="s">
        <v>6</v>
      </c>
      <c r="J28" s="8">
        <v>44</v>
      </c>
      <c r="K28" s="8" t="s">
        <v>5</v>
      </c>
      <c r="L28" s="8" t="s">
        <v>9</v>
      </c>
      <c r="M28" s="8">
        <v>367506</v>
      </c>
      <c r="N28" s="9" t="s">
        <v>3</v>
      </c>
      <c r="O28" s="8">
        <v>207027</v>
      </c>
      <c r="P28" s="8" t="s">
        <v>2</v>
      </c>
      <c r="Q28" s="9" t="s">
        <v>1</v>
      </c>
      <c r="R28" s="8" t="s">
        <v>188</v>
      </c>
      <c r="S28" s="8" t="s">
        <v>187</v>
      </c>
      <c r="T28" s="8">
        <v>10</v>
      </c>
      <c r="U28" s="26">
        <v>960108</v>
      </c>
      <c r="V28" s="8" t="s">
        <v>240</v>
      </c>
      <c r="W28" s="8">
        <v>21</v>
      </c>
      <c r="X28" s="8" t="s">
        <v>194</v>
      </c>
      <c r="Y28" s="13" t="str">
        <f>K28</f>
        <v>II юношеский разряд</v>
      </c>
      <c r="Z28" s="1">
        <v>45226</v>
      </c>
      <c r="AA28" s="13" t="str">
        <f>Y28</f>
        <v>II юношеский разряд</v>
      </c>
      <c r="AB28" s="15">
        <f>Z28</f>
        <v>45226</v>
      </c>
      <c r="AC28" s="15">
        <f>DATE(YEAR(Z28)+2,MONTH(Z28),DAY(Z28))</f>
        <v>45957</v>
      </c>
      <c r="AD28" s="8">
        <v>57345</v>
      </c>
      <c r="AE28" s="13">
        <v>555855</v>
      </c>
      <c r="AF28" s="13" t="s">
        <v>245</v>
      </c>
      <c r="AG28" s="8" t="s">
        <v>183</v>
      </c>
      <c r="AH28" s="8" t="s">
        <v>16</v>
      </c>
      <c r="AI28" s="10">
        <v>45339</v>
      </c>
      <c r="AJ28" s="10">
        <v>45339</v>
      </c>
    </row>
    <row r="29" spans="1:36" ht="90" x14ac:dyDescent="0.25">
      <c r="A29" s="8">
        <v>27</v>
      </c>
      <c r="B29" s="9">
        <v>1396513</v>
      </c>
      <c r="C29" s="9" t="s">
        <v>8</v>
      </c>
      <c r="D29" s="13" t="s">
        <v>85</v>
      </c>
      <c r="E29" s="8" t="s">
        <v>65</v>
      </c>
      <c r="F29" s="8" t="s">
        <v>80</v>
      </c>
      <c r="G29" s="10">
        <v>41741</v>
      </c>
      <c r="H29" s="16">
        <f>DATEDIF(G29,AJ29,"Y")</f>
        <v>9</v>
      </c>
      <c r="I29" s="8" t="s">
        <v>6</v>
      </c>
      <c r="J29" s="8">
        <v>44</v>
      </c>
      <c r="K29" s="8" t="s">
        <v>5</v>
      </c>
      <c r="L29" s="8" t="s">
        <v>23</v>
      </c>
      <c r="M29" s="8">
        <v>187065</v>
      </c>
      <c r="N29" s="9" t="s">
        <v>3</v>
      </c>
      <c r="O29" s="8">
        <v>207027</v>
      </c>
      <c r="P29" s="8" t="s">
        <v>2</v>
      </c>
      <c r="Q29" s="9" t="s">
        <v>1</v>
      </c>
      <c r="R29" s="8" t="s">
        <v>188</v>
      </c>
      <c r="S29" s="8" t="s">
        <v>187</v>
      </c>
      <c r="T29" s="8">
        <v>10</v>
      </c>
      <c r="U29" s="26">
        <v>960108</v>
      </c>
      <c r="V29" s="8" t="s">
        <v>241</v>
      </c>
      <c r="W29" s="8">
        <v>22</v>
      </c>
      <c r="X29" s="8" t="s">
        <v>194</v>
      </c>
      <c r="Y29" s="13" t="str">
        <f>K29</f>
        <v>II юношеский разряд</v>
      </c>
      <c r="Z29" s="1">
        <v>45226</v>
      </c>
      <c r="AA29" s="13" t="str">
        <f>Y29</f>
        <v>II юношеский разряд</v>
      </c>
      <c r="AB29" s="15">
        <f>Z29</f>
        <v>45226</v>
      </c>
      <c r="AC29" s="15">
        <f>DATE(YEAR(Z29)+2,MONTH(Z29),DAY(Z29))</f>
        <v>45957</v>
      </c>
      <c r="AD29" s="8">
        <v>57345</v>
      </c>
      <c r="AE29" s="13">
        <v>555855</v>
      </c>
      <c r="AF29" s="13" t="s">
        <v>245</v>
      </c>
      <c r="AG29" s="8" t="s">
        <v>183</v>
      </c>
      <c r="AH29" s="8" t="s">
        <v>16</v>
      </c>
      <c r="AI29" s="10">
        <v>45339</v>
      </c>
      <c r="AJ29" s="10">
        <v>45339</v>
      </c>
    </row>
    <row r="30" spans="1:36" ht="90" x14ac:dyDescent="0.25">
      <c r="A30" s="8">
        <v>28</v>
      </c>
      <c r="B30" s="9">
        <v>1429377</v>
      </c>
      <c r="C30" s="9" t="s">
        <v>8</v>
      </c>
      <c r="D30" s="13" t="s">
        <v>116</v>
      </c>
      <c r="E30" s="8" t="s">
        <v>115</v>
      </c>
      <c r="F30" s="8" t="s">
        <v>43</v>
      </c>
      <c r="G30" s="10">
        <v>41979</v>
      </c>
      <c r="H30" s="16">
        <f>DATEDIF(G30,AJ30,"Y")</f>
        <v>9</v>
      </c>
      <c r="I30" s="8" t="s">
        <v>6</v>
      </c>
      <c r="J30" s="8">
        <v>44</v>
      </c>
      <c r="K30" s="8" t="s">
        <v>5</v>
      </c>
      <c r="L30" s="8" t="s">
        <v>23</v>
      </c>
      <c r="M30" s="8">
        <v>187065</v>
      </c>
      <c r="N30" s="9" t="s">
        <v>3</v>
      </c>
      <c r="O30" s="8">
        <v>207027</v>
      </c>
      <c r="P30" s="8" t="s">
        <v>2</v>
      </c>
      <c r="Q30" s="9" t="s">
        <v>1</v>
      </c>
      <c r="R30" s="9" t="s">
        <v>188</v>
      </c>
      <c r="S30" s="9" t="s">
        <v>187</v>
      </c>
      <c r="T30" s="9">
        <v>10</v>
      </c>
      <c r="U30" s="26">
        <v>960108</v>
      </c>
      <c r="V30" s="8" t="s">
        <v>242</v>
      </c>
      <c r="W30" s="8">
        <v>23</v>
      </c>
      <c r="X30" s="8" t="s">
        <v>194</v>
      </c>
      <c r="Y30" s="13" t="str">
        <f>K30</f>
        <v>II юношеский разряд</v>
      </c>
      <c r="Z30" s="18">
        <v>45285</v>
      </c>
      <c r="AA30" s="13" t="str">
        <f>Y30</f>
        <v>II юношеский разряд</v>
      </c>
      <c r="AB30" s="15">
        <f>Z30</f>
        <v>45285</v>
      </c>
      <c r="AC30" s="15">
        <f>DATE(YEAR(Z30)+2,MONTH(Z30),DAY(Z30))</f>
        <v>46016</v>
      </c>
      <c r="AD30" s="8">
        <v>57345</v>
      </c>
      <c r="AE30" s="13">
        <v>555855</v>
      </c>
      <c r="AF30" s="13" t="s">
        <v>245</v>
      </c>
      <c r="AG30" s="8" t="s">
        <v>183</v>
      </c>
      <c r="AH30" s="8" t="s">
        <v>16</v>
      </c>
      <c r="AI30" s="10">
        <v>45339</v>
      </c>
      <c r="AJ30" s="10">
        <v>45339</v>
      </c>
    </row>
    <row r="31" spans="1:36" ht="90" x14ac:dyDescent="0.25">
      <c r="A31" s="8">
        <v>29</v>
      </c>
      <c r="B31" s="9">
        <v>1734789</v>
      </c>
      <c r="C31" s="9" t="s">
        <v>8</v>
      </c>
      <c r="D31" s="13" t="s">
        <v>110</v>
      </c>
      <c r="E31" s="8" t="s">
        <v>109</v>
      </c>
      <c r="F31" s="8" t="s">
        <v>47</v>
      </c>
      <c r="G31" s="10">
        <v>41971</v>
      </c>
      <c r="H31" s="16">
        <f>DATEDIF(G31,AJ31,"Y")</f>
        <v>9</v>
      </c>
      <c r="I31" s="8" t="s">
        <v>6</v>
      </c>
      <c r="J31" s="8">
        <v>44</v>
      </c>
      <c r="K31" s="8" t="s">
        <v>10</v>
      </c>
      <c r="L31" s="8" t="s">
        <v>9</v>
      </c>
      <c r="M31" s="9">
        <v>367506</v>
      </c>
      <c r="N31" s="9" t="s">
        <v>3</v>
      </c>
      <c r="O31" s="8">
        <v>207027</v>
      </c>
      <c r="P31" s="8" t="s">
        <v>2</v>
      </c>
      <c r="Q31" s="9" t="s">
        <v>1</v>
      </c>
      <c r="R31" s="8" t="s">
        <v>188</v>
      </c>
      <c r="S31" s="8" t="s">
        <v>187</v>
      </c>
      <c r="T31" s="8">
        <v>10</v>
      </c>
      <c r="U31" s="26">
        <v>960108</v>
      </c>
      <c r="V31" s="8" t="s">
        <v>243</v>
      </c>
      <c r="W31" s="8">
        <v>24</v>
      </c>
      <c r="X31" s="8" t="s">
        <v>194</v>
      </c>
      <c r="Y31" s="13" t="str">
        <f>K31</f>
        <v>III юношеский разряд</v>
      </c>
      <c r="Z31" s="18">
        <v>45285</v>
      </c>
      <c r="AA31" s="13" t="str">
        <f>Y31</f>
        <v>III юношеский разряд</v>
      </c>
      <c r="AB31" s="15">
        <f>Z31</f>
        <v>45285</v>
      </c>
      <c r="AC31" s="15">
        <f>DATE(YEAR(Z31)+2,MONTH(Z31),DAY(Z31))</f>
        <v>46016</v>
      </c>
      <c r="AD31" s="8">
        <v>57345</v>
      </c>
      <c r="AE31" s="13">
        <v>555855</v>
      </c>
      <c r="AF31" s="13" t="s">
        <v>245</v>
      </c>
      <c r="AG31" s="8" t="s">
        <v>183</v>
      </c>
      <c r="AH31" s="8" t="s">
        <v>16</v>
      </c>
      <c r="AI31" s="10">
        <v>45339</v>
      </c>
      <c r="AJ31" s="10">
        <v>45339</v>
      </c>
    </row>
    <row r="32" spans="1:36" ht="90" x14ac:dyDescent="0.25">
      <c r="A32" s="8">
        <v>30</v>
      </c>
      <c r="B32" s="9">
        <v>1192616</v>
      </c>
      <c r="C32" s="9" t="s">
        <v>8</v>
      </c>
      <c r="D32" s="13" t="s">
        <v>123</v>
      </c>
      <c r="E32" s="8" t="s">
        <v>55</v>
      </c>
      <c r="F32" s="8" t="s">
        <v>27</v>
      </c>
      <c r="G32" s="10">
        <v>41947</v>
      </c>
      <c r="H32" s="16">
        <f>DATEDIF(G32,AJ32,"Y")</f>
        <v>9</v>
      </c>
      <c r="I32" s="8" t="s">
        <v>6</v>
      </c>
      <c r="J32" s="8">
        <v>44</v>
      </c>
      <c r="K32" s="8" t="s">
        <v>10</v>
      </c>
      <c r="L32" s="8" t="s">
        <v>9</v>
      </c>
      <c r="M32" s="8">
        <v>367506</v>
      </c>
      <c r="N32" s="9" t="s">
        <v>3</v>
      </c>
      <c r="O32" s="8">
        <v>207027</v>
      </c>
      <c r="P32" s="8" t="s">
        <v>2</v>
      </c>
      <c r="Q32" s="9" t="s">
        <v>1</v>
      </c>
      <c r="R32" s="8" t="s">
        <v>188</v>
      </c>
      <c r="S32" s="8" t="s">
        <v>187</v>
      </c>
      <c r="T32" s="8">
        <v>10</v>
      </c>
      <c r="U32" s="26">
        <v>960108</v>
      </c>
      <c r="V32" s="8" t="s">
        <v>244</v>
      </c>
      <c r="W32" s="8">
        <v>25</v>
      </c>
      <c r="X32" s="8"/>
      <c r="Y32" s="13" t="str">
        <f>K32</f>
        <v>III юношеский разряд</v>
      </c>
      <c r="Z32" s="18">
        <v>45313</v>
      </c>
      <c r="AA32" s="13" t="str">
        <f>Y32</f>
        <v>III юношеский разряд</v>
      </c>
      <c r="AB32" s="15">
        <f>Z32</f>
        <v>45313</v>
      </c>
      <c r="AC32" s="15">
        <f>DATE(YEAR(Z32)+2,MONTH(Z32),DAY(Z32))</f>
        <v>46044</v>
      </c>
      <c r="AD32" s="8">
        <v>57345</v>
      </c>
      <c r="AE32" s="13">
        <v>555855</v>
      </c>
      <c r="AF32" s="13" t="s">
        <v>245</v>
      </c>
      <c r="AG32" s="8" t="s">
        <v>183</v>
      </c>
      <c r="AH32" s="8" t="s">
        <v>16</v>
      </c>
      <c r="AI32" s="10">
        <v>45339</v>
      </c>
      <c r="AJ32" s="10">
        <v>45339</v>
      </c>
    </row>
    <row r="33" spans="1:36" ht="90" x14ac:dyDescent="0.25">
      <c r="A33" s="8">
        <v>31</v>
      </c>
      <c r="B33" s="9">
        <v>1493961</v>
      </c>
      <c r="C33" s="9" t="s">
        <v>0</v>
      </c>
      <c r="D33" s="13" t="s">
        <v>125</v>
      </c>
      <c r="E33" s="8" t="s">
        <v>124</v>
      </c>
      <c r="F33" s="8" t="s">
        <v>51</v>
      </c>
      <c r="G33" s="10">
        <v>42190</v>
      </c>
      <c r="H33" s="16">
        <f>DATEDIF(G33,AJ33,"Y")</f>
        <v>8</v>
      </c>
      <c r="I33" s="8" t="s">
        <v>6</v>
      </c>
      <c r="J33" s="8">
        <v>44</v>
      </c>
      <c r="K33" s="8" t="s">
        <v>12</v>
      </c>
      <c r="L33" s="8" t="s">
        <v>26</v>
      </c>
      <c r="M33" s="8">
        <v>714689</v>
      </c>
      <c r="N33" s="9" t="s">
        <v>3</v>
      </c>
      <c r="O33" s="8">
        <v>207027</v>
      </c>
      <c r="P33" s="9" t="s">
        <v>2</v>
      </c>
      <c r="Q33" s="9" t="s">
        <v>1</v>
      </c>
      <c r="R33" s="8" t="s">
        <v>184</v>
      </c>
      <c r="S33" s="8" t="s">
        <v>185</v>
      </c>
      <c r="T33" s="11" t="s">
        <v>186</v>
      </c>
      <c r="U33" s="26">
        <v>960109</v>
      </c>
      <c r="V33" s="9" t="s">
        <v>196</v>
      </c>
      <c r="W33" s="9">
        <v>1</v>
      </c>
      <c r="X33" s="8" t="s">
        <v>182</v>
      </c>
      <c r="Y33" s="13" t="str">
        <f>K33</f>
        <v>без разряда</v>
      </c>
      <c r="Z33" s="12"/>
      <c r="AA33" s="13" t="str">
        <f>Y33</f>
        <v>без разряда</v>
      </c>
      <c r="AB33" s="15"/>
      <c r="AC33" s="15"/>
      <c r="AD33" s="8">
        <v>57345</v>
      </c>
      <c r="AE33" s="13">
        <v>555855</v>
      </c>
      <c r="AF33" s="13" t="s">
        <v>245</v>
      </c>
      <c r="AG33" s="8" t="s">
        <v>183</v>
      </c>
      <c r="AH33" s="8" t="s">
        <v>16</v>
      </c>
      <c r="AI33" s="10">
        <v>45339</v>
      </c>
      <c r="AJ33" s="10">
        <v>45339</v>
      </c>
    </row>
    <row r="34" spans="1:36" ht="90" x14ac:dyDescent="0.25">
      <c r="A34" s="8">
        <v>32</v>
      </c>
      <c r="B34" s="9">
        <v>1397131</v>
      </c>
      <c r="C34" s="9" t="s">
        <v>0</v>
      </c>
      <c r="D34" s="8" t="s">
        <v>60</v>
      </c>
      <c r="E34" s="8" t="s">
        <v>102</v>
      </c>
      <c r="F34" s="8" t="s">
        <v>28</v>
      </c>
      <c r="G34" s="10">
        <v>42110</v>
      </c>
      <c r="H34" s="16">
        <f>DATEDIF(G34,AJ34,"Y")</f>
        <v>8</v>
      </c>
      <c r="I34" s="8" t="s">
        <v>6</v>
      </c>
      <c r="J34" s="8">
        <v>44</v>
      </c>
      <c r="K34" s="8" t="s">
        <v>12</v>
      </c>
      <c r="L34" s="8" t="s">
        <v>23</v>
      </c>
      <c r="M34" s="8">
        <v>187065</v>
      </c>
      <c r="N34" s="9" t="s">
        <v>3</v>
      </c>
      <c r="O34" s="8">
        <v>207027</v>
      </c>
      <c r="P34" s="8" t="s">
        <v>2</v>
      </c>
      <c r="Q34" s="9" t="s">
        <v>1</v>
      </c>
      <c r="R34" s="8" t="s">
        <v>184</v>
      </c>
      <c r="S34" s="8" t="s">
        <v>185</v>
      </c>
      <c r="T34" s="11" t="s">
        <v>186</v>
      </c>
      <c r="U34" s="26">
        <v>960109</v>
      </c>
      <c r="V34" s="8" t="s">
        <v>197</v>
      </c>
      <c r="W34" s="8">
        <v>2</v>
      </c>
      <c r="X34" s="8" t="s">
        <v>19</v>
      </c>
      <c r="Y34" s="13" t="str">
        <f>K34</f>
        <v>без разряда</v>
      </c>
      <c r="Z34" s="12"/>
      <c r="AA34" s="13" t="str">
        <f>Y34</f>
        <v>без разряда</v>
      </c>
      <c r="AB34" s="15"/>
      <c r="AC34" s="15"/>
      <c r="AD34" s="8">
        <v>57345</v>
      </c>
      <c r="AE34" s="13">
        <v>555855</v>
      </c>
      <c r="AF34" s="13" t="s">
        <v>245</v>
      </c>
      <c r="AG34" s="8" t="s">
        <v>183</v>
      </c>
      <c r="AH34" s="8" t="s">
        <v>16</v>
      </c>
      <c r="AI34" s="10">
        <v>45339</v>
      </c>
      <c r="AJ34" s="10">
        <v>45339</v>
      </c>
    </row>
    <row r="35" spans="1:36" ht="90" x14ac:dyDescent="0.25">
      <c r="A35" s="8">
        <v>33</v>
      </c>
      <c r="B35" s="9">
        <v>1744689</v>
      </c>
      <c r="C35" s="9" t="s">
        <v>0</v>
      </c>
      <c r="D35" s="8" t="s">
        <v>114</v>
      </c>
      <c r="E35" s="8" t="s">
        <v>54</v>
      </c>
      <c r="F35" s="8" t="s">
        <v>113</v>
      </c>
      <c r="G35" s="10">
        <v>42341</v>
      </c>
      <c r="H35" s="16">
        <f>DATEDIF(G35,AJ35,"Y")</f>
        <v>8</v>
      </c>
      <c r="I35" s="8" t="s">
        <v>6</v>
      </c>
      <c r="J35" s="8">
        <v>44</v>
      </c>
      <c r="K35" s="8" t="s">
        <v>12</v>
      </c>
      <c r="L35" s="8" t="s">
        <v>26</v>
      </c>
      <c r="M35" s="8">
        <v>714689</v>
      </c>
      <c r="N35" s="9" t="s">
        <v>3</v>
      </c>
      <c r="O35" s="8">
        <v>207027</v>
      </c>
      <c r="P35" s="8" t="s">
        <v>2</v>
      </c>
      <c r="Q35" s="9" t="s">
        <v>1</v>
      </c>
      <c r="R35" s="8" t="s">
        <v>184</v>
      </c>
      <c r="S35" s="8" t="s">
        <v>185</v>
      </c>
      <c r="T35" s="11" t="s">
        <v>186</v>
      </c>
      <c r="U35" s="26">
        <v>960109</v>
      </c>
      <c r="V35" s="8" t="s">
        <v>198</v>
      </c>
      <c r="W35" s="8">
        <v>3</v>
      </c>
      <c r="X35" s="8" t="s">
        <v>192</v>
      </c>
      <c r="Y35" s="13" t="str">
        <f>K35</f>
        <v>без разряда</v>
      </c>
      <c r="Z35" s="12"/>
      <c r="AA35" s="13" t="str">
        <f>Y35</f>
        <v>без разряда</v>
      </c>
      <c r="AB35" s="15"/>
      <c r="AC35" s="15"/>
      <c r="AD35" s="8">
        <v>57345</v>
      </c>
      <c r="AE35" s="13">
        <v>555855</v>
      </c>
      <c r="AF35" s="13" t="s">
        <v>245</v>
      </c>
      <c r="AG35" s="8" t="s">
        <v>183</v>
      </c>
      <c r="AH35" s="8" t="s">
        <v>16</v>
      </c>
      <c r="AI35" s="10">
        <v>45339</v>
      </c>
      <c r="AJ35" s="10">
        <v>45339</v>
      </c>
    </row>
    <row r="36" spans="1:36" ht="90" x14ac:dyDescent="0.25">
      <c r="A36" s="8">
        <v>34</v>
      </c>
      <c r="B36" s="9">
        <v>1572526</v>
      </c>
      <c r="C36" s="9" t="s">
        <v>0</v>
      </c>
      <c r="D36" s="13" t="s">
        <v>140</v>
      </c>
      <c r="E36" s="8" t="s">
        <v>139</v>
      </c>
      <c r="F36" s="8" t="s">
        <v>39</v>
      </c>
      <c r="G36" s="10">
        <v>42121</v>
      </c>
      <c r="H36" s="16">
        <f>DATEDIF(G36,AJ36,"Y")</f>
        <v>8</v>
      </c>
      <c r="I36" s="8" t="s">
        <v>6</v>
      </c>
      <c r="J36" s="8">
        <v>44</v>
      </c>
      <c r="K36" s="13" t="s">
        <v>12</v>
      </c>
      <c r="L36" s="8" t="s">
        <v>26</v>
      </c>
      <c r="M36" s="8">
        <v>714689</v>
      </c>
      <c r="N36" s="9" t="s">
        <v>3</v>
      </c>
      <c r="O36" s="8">
        <v>207027</v>
      </c>
      <c r="P36" s="8" t="s">
        <v>2</v>
      </c>
      <c r="Q36" s="9" t="s">
        <v>1</v>
      </c>
      <c r="R36" s="8" t="s">
        <v>184</v>
      </c>
      <c r="S36" s="8" t="s">
        <v>185</v>
      </c>
      <c r="T36" s="11" t="s">
        <v>186</v>
      </c>
      <c r="U36" s="26">
        <v>960109</v>
      </c>
      <c r="V36" s="8" t="s">
        <v>199</v>
      </c>
      <c r="W36" s="8">
        <v>4</v>
      </c>
      <c r="X36" s="8" t="s">
        <v>192</v>
      </c>
      <c r="Y36" s="13" t="str">
        <f>K36</f>
        <v>без разряда</v>
      </c>
      <c r="Z36" s="14"/>
      <c r="AA36" s="13" t="str">
        <f>Y36</f>
        <v>без разряда</v>
      </c>
      <c r="AB36" s="15"/>
      <c r="AC36" s="15"/>
      <c r="AD36" s="8">
        <v>57345</v>
      </c>
      <c r="AE36" s="13">
        <v>555855</v>
      </c>
      <c r="AF36" s="13" t="s">
        <v>245</v>
      </c>
      <c r="AG36" s="8" t="s">
        <v>183</v>
      </c>
      <c r="AH36" s="8" t="s">
        <v>16</v>
      </c>
      <c r="AI36" s="10">
        <v>45339</v>
      </c>
      <c r="AJ36" s="10">
        <v>45339</v>
      </c>
    </row>
    <row r="37" spans="1:36" ht="90" x14ac:dyDescent="0.25">
      <c r="A37" s="8">
        <v>35</v>
      </c>
      <c r="B37" s="9">
        <v>1483852</v>
      </c>
      <c r="C37" s="9" t="s">
        <v>0</v>
      </c>
      <c r="D37" s="8" t="s">
        <v>133</v>
      </c>
      <c r="E37" s="8" t="s">
        <v>29</v>
      </c>
      <c r="F37" s="8" t="s">
        <v>39</v>
      </c>
      <c r="G37" s="10">
        <v>42356</v>
      </c>
      <c r="H37" s="16">
        <f>DATEDIF(G37,AJ37,"Y")</f>
        <v>8</v>
      </c>
      <c r="I37" s="8" t="s">
        <v>6</v>
      </c>
      <c r="J37" s="8">
        <v>44</v>
      </c>
      <c r="K37" s="8" t="s">
        <v>12</v>
      </c>
      <c r="L37" s="8" t="s">
        <v>23</v>
      </c>
      <c r="M37" s="9">
        <v>187065</v>
      </c>
      <c r="N37" s="9" t="s">
        <v>3</v>
      </c>
      <c r="O37" s="8">
        <v>207027</v>
      </c>
      <c r="P37" s="9" t="s">
        <v>2</v>
      </c>
      <c r="Q37" s="9" t="s">
        <v>1</v>
      </c>
      <c r="R37" s="8" t="s">
        <v>184</v>
      </c>
      <c r="S37" s="8" t="s">
        <v>185</v>
      </c>
      <c r="T37" s="11" t="s">
        <v>186</v>
      </c>
      <c r="U37" s="26">
        <v>960109</v>
      </c>
      <c r="V37" s="9" t="s">
        <v>200</v>
      </c>
      <c r="W37" s="9">
        <v>5</v>
      </c>
      <c r="X37" s="8" t="s">
        <v>192</v>
      </c>
      <c r="Y37" s="13" t="str">
        <f>K37</f>
        <v>без разряда</v>
      </c>
      <c r="Z37" s="12"/>
      <c r="AA37" s="13" t="str">
        <f>Y37</f>
        <v>без разряда</v>
      </c>
      <c r="AB37" s="15"/>
      <c r="AC37" s="15"/>
      <c r="AD37" s="8">
        <v>57345</v>
      </c>
      <c r="AE37" s="13">
        <v>555855</v>
      </c>
      <c r="AF37" s="13" t="s">
        <v>245</v>
      </c>
      <c r="AG37" s="8" t="s">
        <v>183</v>
      </c>
      <c r="AH37" s="8" t="s">
        <v>16</v>
      </c>
      <c r="AI37" s="10">
        <v>45339</v>
      </c>
      <c r="AJ37" s="10">
        <v>45339</v>
      </c>
    </row>
    <row r="38" spans="1:36" ht="90" x14ac:dyDescent="0.25">
      <c r="A38" s="8">
        <v>36</v>
      </c>
      <c r="B38" s="9">
        <v>1445876</v>
      </c>
      <c r="C38" s="9" t="s">
        <v>0</v>
      </c>
      <c r="D38" s="8" t="s">
        <v>104</v>
      </c>
      <c r="E38" s="8" t="s">
        <v>29</v>
      </c>
      <c r="F38" s="8" t="s">
        <v>59</v>
      </c>
      <c r="G38" s="10">
        <v>42283</v>
      </c>
      <c r="H38" s="16">
        <f>DATEDIF(G38,AJ38,"Y")</f>
        <v>8</v>
      </c>
      <c r="I38" s="8" t="s">
        <v>6</v>
      </c>
      <c r="J38" s="8">
        <v>44</v>
      </c>
      <c r="K38" s="8" t="s">
        <v>12</v>
      </c>
      <c r="L38" s="8" t="s">
        <v>23</v>
      </c>
      <c r="M38" s="9">
        <v>187065</v>
      </c>
      <c r="N38" s="9" t="s">
        <v>3</v>
      </c>
      <c r="O38" s="8">
        <v>207027</v>
      </c>
      <c r="P38" s="8" t="s">
        <v>2</v>
      </c>
      <c r="Q38" s="9" t="s">
        <v>1</v>
      </c>
      <c r="R38" s="8" t="s">
        <v>184</v>
      </c>
      <c r="S38" s="8" t="s">
        <v>185</v>
      </c>
      <c r="T38" s="11" t="s">
        <v>186</v>
      </c>
      <c r="U38" s="26">
        <v>960109</v>
      </c>
      <c r="V38" s="8" t="s">
        <v>200</v>
      </c>
      <c r="W38" s="8">
        <v>5</v>
      </c>
      <c r="X38" s="8" t="s">
        <v>192</v>
      </c>
      <c r="Y38" s="13" t="str">
        <f>K38</f>
        <v>без разряда</v>
      </c>
      <c r="Z38" s="12"/>
      <c r="AA38" s="13" t="str">
        <f>Y38</f>
        <v>без разряда</v>
      </c>
      <c r="AB38" s="15"/>
      <c r="AC38" s="15"/>
      <c r="AD38" s="8">
        <v>57345</v>
      </c>
      <c r="AE38" s="13">
        <v>555855</v>
      </c>
      <c r="AF38" s="13" t="s">
        <v>245</v>
      </c>
      <c r="AG38" s="8" t="s">
        <v>183</v>
      </c>
      <c r="AH38" s="8" t="s">
        <v>16</v>
      </c>
      <c r="AI38" s="10">
        <v>45339</v>
      </c>
      <c r="AJ38" s="10">
        <v>45339</v>
      </c>
    </row>
    <row r="39" spans="1:36" ht="90" x14ac:dyDescent="0.25">
      <c r="A39" s="8">
        <v>37</v>
      </c>
      <c r="B39" s="9">
        <v>1578440</v>
      </c>
      <c r="C39" s="9" t="s">
        <v>0</v>
      </c>
      <c r="D39" s="8" t="s">
        <v>101</v>
      </c>
      <c r="E39" s="8" t="s">
        <v>100</v>
      </c>
      <c r="F39" s="8" t="s">
        <v>99</v>
      </c>
      <c r="G39" s="10">
        <v>42169</v>
      </c>
      <c r="H39" s="16">
        <f>DATEDIF(G39,AJ39,"Y")</f>
        <v>8</v>
      </c>
      <c r="I39" s="8" t="s">
        <v>6</v>
      </c>
      <c r="J39" s="8">
        <v>44</v>
      </c>
      <c r="K39" s="8" t="s">
        <v>12</v>
      </c>
      <c r="L39" s="8" t="s">
        <v>23</v>
      </c>
      <c r="M39" s="8">
        <v>187065</v>
      </c>
      <c r="N39" s="9" t="s">
        <v>3</v>
      </c>
      <c r="O39" s="8">
        <v>207027</v>
      </c>
      <c r="P39" s="8" t="s">
        <v>2</v>
      </c>
      <c r="Q39" s="9" t="s">
        <v>1</v>
      </c>
      <c r="R39" s="8" t="s">
        <v>184</v>
      </c>
      <c r="S39" s="8" t="s">
        <v>185</v>
      </c>
      <c r="T39" s="11" t="s">
        <v>186</v>
      </c>
      <c r="U39" s="26">
        <v>960109</v>
      </c>
      <c r="V39" s="8" t="s">
        <v>201</v>
      </c>
      <c r="W39" s="8">
        <v>7</v>
      </c>
      <c r="X39" s="8" t="s">
        <v>192</v>
      </c>
      <c r="Y39" s="13" t="str">
        <f>K39</f>
        <v>без разряда</v>
      </c>
      <c r="Z39" s="12"/>
      <c r="AA39" s="13" t="str">
        <f>Y39</f>
        <v>без разряда</v>
      </c>
      <c r="AB39" s="15"/>
      <c r="AC39" s="15"/>
      <c r="AD39" s="8">
        <v>57345</v>
      </c>
      <c r="AE39" s="13">
        <v>555855</v>
      </c>
      <c r="AF39" s="13" t="s">
        <v>245</v>
      </c>
      <c r="AG39" s="8" t="s">
        <v>183</v>
      </c>
      <c r="AH39" s="8" t="s">
        <v>16</v>
      </c>
      <c r="AI39" s="10">
        <v>45339</v>
      </c>
      <c r="AJ39" s="10">
        <v>45339</v>
      </c>
    </row>
    <row r="40" spans="1:36" ht="90" x14ac:dyDescent="0.25">
      <c r="A40" s="8">
        <v>38</v>
      </c>
      <c r="B40" s="9">
        <v>1574426</v>
      </c>
      <c r="C40" s="9" t="s">
        <v>0</v>
      </c>
      <c r="D40" s="8" t="s">
        <v>134</v>
      </c>
      <c r="E40" s="8" t="s">
        <v>41</v>
      </c>
      <c r="F40" s="8" t="s">
        <v>33</v>
      </c>
      <c r="G40" s="10">
        <v>42245</v>
      </c>
      <c r="H40" s="16">
        <f>DATEDIF(G40,AJ40,"Y")</f>
        <v>8</v>
      </c>
      <c r="I40" s="8" t="s">
        <v>6</v>
      </c>
      <c r="J40" s="8">
        <v>44</v>
      </c>
      <c r="K40" s="8" t="s">
        <v>12</v>
      </c>
      <c r="L40" s="8" t="s">
        <v>26</v>
      </c>
      <c r="M40" s="9">
        <v>714689</v>
      </c>
      <c r="N40" s="9" t="s">
        <v>3</v>
      </c>
      <c r="O40" s="8">
        <v>207027</v>
      </c>
      <c r="P40" s="9" t="s">
        <v>2</v>
      </c>
      <c r="Q40" s="9" t="s">
        <v>1</v>
      </c>
      <c r="R40" s="8" t="s">
        <v>184</v>
      </c>
      <c r="S40" s="8" t="s">
        <v>185</v>
      </c>
      <c r="T40" s="11" t="s">
        <v>186</v>
      </c>
      <c r="U40" s="26">
        <v>960109</v>
      </c>
      <c r="V40" s="9" t="s">
        <v>202</v>
      </c>
      <c r="W40" s="9">
        <v>8</v>
      </c>
      <c r="X40" s="9" t="s">
        <v>192</v>
      </c>
      <c r="Y40" s="13" t="str">
        <f>K40</f>
        <v>без разряда</v>
      </c>
      <c r="Z40" s="12"/>
      <c r="AA40" s="13" t="str">
        <f>Y40</f>
        <v>без разряда</v>
      </c>
      <c r="AB40" s="15"/>
      <c r="AC40" s="15"/>
      <c r="AD40" s="8">
        <v>57345</v>
      </c>
      <c r="AE40" s="13">
        <v>555855</v>
      </c>
      <c r="AF40" s="13" t="s">
        <v>245</v>
      </c>
      <c r="AG40" s="8" t="s">
        <v>183</v>
      </c>
      <c r="AH40" s="8" t="s">
        <v>16</v>
      </c>
      <c r="AI40" s="10">
        <v>45339</v>
      </c>
      <c r="AJ40" s="10">
        <v>45339</v>
      </c>
    </row>
    <row r="41" spans="1:36" ht="90" x14ac:dyDescent="0.25">
      <c r="A41" s="8">
        <v>39</v>
      </c>
      <c r="B41" s="9">
        <v>1407116</v>
      </c>
      <c r="C41" s="9" t="s">
        <v>0</v>
      </c>
      <c r="D41" s="8" t="s">
        <v>135</v>
      </c>
      <c r="E41" s="8" t="s">
        <v>61</v>
      </c>
      <c r="F41" s="8" t="s">
        <v>45</v>
      </c>
      <c r="G41" s="10">
        <v>42095</v>
      </c>
      <c r="H41" s="16">
        <f>DATEDIF(G41,AJ41,"Y")</f>
        <v>8</v>
      </c>
      <c r="I41" s="8" t="s">
        <v>6</v>
      </c>
      <c r="J41" s="8">
        <v>44</v>
      </c>
      <c r="K41" s="8" t="s">
        <v>12</v>
      </c>
      <c r="L41" s="8" t="s">
        <v>26</v>
      </c>
      <c r="M41" s="8">
        <v>714689</v>
      </c>
      <c r="N41" s="9" t="s">
        <v>3</v>
      </c>
      <c r="O41" s="8">
        <v>207027</v>
      </c>
      <c r="P41" s="8" t="s">
        <v>2</v>
      </c>
      <c r="Q41" s="9" t="s">
        <v>1</v>
      </c>
      <c r="R41" s="8" t="s">
        <v>184</v>
      </c>
      <c r="S41" s="8" t="s">
        <v>185</v>
      </c>
      <c r="T41" s="11" t="s">
        <v>186</v>
      </c>
      <c r="U41" s="26">
        <v>960109</v>
      </c>
      <c r="V41" s="8" t="s">
        <v>203</v>
      </c>
      <c r="W41" s="8">
        <v>9</v>
      </c>
      <c r="X41" s="8" t="s">
        <v>192</v>
      </c>
      <c r="Y41" s="13" t="str">
        <f>K41</f>
        <v>без разряда</v>
      </c>
      <c r="Z41" s="12"/>
      <c r="AA41" s="13" t="str">
        <f>Y41</f>
        <v>без разряда</v>
      </c>
      <c r="AB41" s="15"/>
      <c r="AC41" s="15"/>
      <c r="AD41" s="8">
        <v>57345</v>
      </c>
      <c r="AE41" s="13">
        <v>555855</v>
      </c>
      <c r="AF41" s="13" t="s">
        <v>245</v>
      </c>
      <c r="AG41" s="8" t="s">
        <v>183</v>
      </c>
      <c r="AH41" s="8" t="s">
        <v>16</v>
      </c>
      <c r="AI41" s="10">
        <v>45339</v>
      </c>
      <c r="AJ41" s="10">
        <v>45339</v>
      </c>
    </row>
    <row r="42" spans="1:36" ht="90" x14ac:dyDescent="0.25">
      <c r="A42" s="8">
        <v>40</v>
      </c>
      <c r="B42" s="9">
        <v>1587829</v>
      </c>
      <c r="C42" s="9" t="s">
        <v>0</v>
      </c>
      <c r="D42" s="8" t="s">
        <v>112</v>
      </c>
      <c r="E42" s="8" t="s">
        <v>111</v>
      </c>
      <c r="F42" s="8" t="s">
        <v>51</v>
      </c>
      <c r="G42" s="10">
        <v>42241</v>
      </c>
      <c r="H42" s="16">
        <f>DATEDIF(G42,AJ42,"Y")</f>
        <v>8</v>
      </c>
      <c r="I42" s="8" t="s">
        <v>6</v>
      </c>
      <c r="J42" s="8">
        <v>44</v>
      </c>
      <c r="K42" s="8" t="s">
        <v>12</v>
      </c>
      <c r="L42" s="8" t="s">
        <v>23</v>
      </c>
      <c r="M42" s="9">
        <v>187065</v>
      </c>
      <c r="N42" s="9" t="s">
        <v>3</v>
      </c>
      <c r="O42" s="8">
        <v>207027</v>
      </c>
      <c r="P42" s="9" t="s">
        <v>2</v>
      </c>
      <c r="Q42" s="9" t="s">
        <v>1</v>
      </c>
      <c r="R42" s="8" t="s">
        <v>184</v>
      </c>
      <c r="S42" s="8" t="s">
        <v>185</v>
      </c>
      <c r="T42" s="11" t="s">
        <v>186</v>
      </c>
      <c r="U42" s="26">
        <v>960109</v>
      </c>
      <c r="V42" s="9" t="s">
        <v>204</v>
      </c>
      <c r="W42" s="9">
        <v>10</v>
      </c>
      <c r="X42" s="9" t="s">
        <v>194</v>
      </c>
      <c r="Y42" s="13" t="str">
        <f>K42</f>
        <v>без разряда</v>
      </c>
      <c r="Z42" s="12"/>
      <c r="AA42" s="13" t="str">
        <f>Y42</f>
        <v>без разряда</v>
      </c>
      <c r="AB42" s="15"/>
      <c r="AC42" s="15"/>
      <c r="AD42" s="8">
        <v>57345</v>
      </c>
      <c r="AE42" s="13">
        <v>555855</v>
      </c>
      <c r="AF42" s="13" t="s">
        <v>245</v>
      </c>
      <c r="AG42" s="8" t="s">
        <v>183</v>
      </c>
      <c r="AH42" s="8" t="s">
        <v>16</v>
      </c>
      <c r="AI42" s="10">
        <v>45339</v>
      </c>
      <c r="AJ42" s="10">
        <v>45339</v>
      </c>
    </row>
    <row r="43" spans="1:36" ht="90" x14ac:dyDescent="0.25">
      <c r="A43" s="8">
        <v>41</v>
      </c>
      <c r="B43" s="9">
        <v>1095860</v>
      </c>
      <c r="C43" s="9" t="s">
        <v>8</v>
      </c>
      <c r="D43" s="8" t="s">
        <v>66</v>
      </c>
      <c r="E43" s="8" t="s">
        <v>25</v>
      </c>
      <c r="F43" s="8" t="s">
        <v>38</v>
      </c>
      <c r="G43" s="10">
        <v>42122</v>
      </c>
      <c r="H43" s="16">
        <f>DATEDIF(G43,AJ43,"Y")</f>
        <v>8</v>
      </c>
      <c r="I43" s="8" t="s">
        <v>6</v>
      </c>
      <c r="J43" s="8">
        <v>44</v>
      </c>
      <c r="K43" s="8" t="s">
        <v>12</v>
      </c>
      <c r="L43" s="8" t="s">
        <v>23</v>
      </c>
      <c r="M43" s="8">
        <v>187065</v>
      </c>
      <c r="N43" s="9" t="s">
        <v>3</v>
      </c>
      <c r="O43" s="8">
        <v>207027</v>
      </c>
      <c r="P43" s="8" t="s">
        <v>2</v>
      </c>
      <c r="Q43" s="9" t="s">
        <v>1</v>
      </c>
      <c r="R43" s="8" t="s">
        <v>184</v>
      </c>
      <c r="S43" s="8" t="s">
        <v>187</v>
      </c>
      <c r="T43" s="8">
        <v>9</v>
      </c>
      <c r="U43" s="26">
        <v>960107</v>
      </c>
      <c r="V43" s="8" t="s">
        <v>205</v>
      </c>
      <c r="W43" s="8">
        <v>1</v>
      </c>
      <c r="X43" s="8" t="s">
        <v>19</v>
      </c>
      <c r="Y43" s="13" t="str">
        <f>K43</f>
        <v>без разряда</v>
      </c>
      <c r="Z43" s="12"/>
      <c r="AA43" s="13" t="str">
        <f>Y43</f>
        <v>без разряда</v>
      </c>
      <c r="AB43" s="15"/>
      <c r="AC43" s="15"/>
      <c r="AD43" s="8">
        <v>57345</v>
      </c>
      <c r="AE43" s="13">
        <v>555855</v>
      </c>
      <c r="AF43" s="13" t="s">
        <v>245</v>
      </c>
      <c r="AG43" s="8" t="s">
        <v>183</v>
      </c>
      <c r="AH43" s="8" t="s">
        <v>16</v>
      </c>
      <c r="AI43" s="10">
        <v>45339</v>
      </c>
      <c r="AJ43" s="10">
        <v>45339</v>
      </c>
    </row>
    <row r="44" spans="1:36" ht="90" x14ac:dyDescent="0.25">
      <c r="A44" s="8">
        <v>42</v>
      </c>
      <c r="B44" s="9">
        <v>1392849</v>
      </c>
      <c r="C44" s="9" t="s">
        <v>8</v>
      </c>
      <c r="D44" s="8" t="s">
        <v>103</v>
      </c>
      <c r="E44" s="8" t="s">
        <v>25</v>
      </c>
      <c r="F44" s="8" t="s">
        <v>21</v>
      </c>
      <c r="G44" s="10">
        <v>42209</v>
      </c>
      <c r="H44" s="16">
        <f>DATEDIF(G44,AJ44,"Y")</f>
        <v>8</v>
      </c>
      <c r="I44" s="8" t="s">
        <v>6</v>
      </c>
      <c r="J44" s="8">
        <v>44</v>
      </c>
      <c r="K44" s="8" t="s">
        <v>12</v>
      </c>
      <c r="L44" s="8" t="s">
        <v>26</v>
      </c>
      <c r="M44" s="8">
        <v>714689</v>
      </c>
      <c r="N44" s="9" t="s">
        <v>3</v>
      </c>
      <c r="O44" s="8">
        <v>207027</v>
      </c>
      <c r="P44" s="8" t="s">
        <v>2</v>
      </c>
      <c r="Q44" s="9" t="s">
        <v>1</v>
      </c>
      <c r="R44" s="8" t="s">
        <v>184</v>
      </c>
      <c r="S44" s="8" t="s">
        <v>187</v>
      </c>
      <c r="T44" s="8">
        <v>9</v>
      </c>
      <c r="U44" s="26">
        <v>960107</v>
      </c>
      <c r="V44" s="8" t="s">
        <v>206</v>
      </c>
      <c r="W44" s="8">
        <v>2</v>
      </c>
      <c r="X44" s="8" t="s">
        <v>192</v>
      </c>
      <c r="Y44" s="13" t="str">
        <f>K44</f>
        <v>без разряда</v>
      </c>
      <c r="Z44" s="12"/>
      <c r="AA44" s="13" t="str">
        <f>Y44</f>
        <v>без разряда</v>
      </c>
      <c r="AB44" s="15"/>
      <c r="AC44" s="15"/>
      <c r="AD44" s="8">
        <v>57345</v>
      </c>
      <c r="AE44" s="13">
        <v>555855</v>
      </c>
      <c r="AF44" s="13" t="s">
        <v>245</v>
      </c>
      <c r="AG44" s="8" t="s">
        <v>183</v>
      </c>
      <c r="AH44" s="8" t="s">
        <v>16</v>
      </c>
      <c r="AI44" s="10">
        <v>45339</v>
      </c>
      <c r="AJ44" s="10">
        <v>45339</v>
      </c>
    </row>
    <row r="45" spans="1:36" ht="90" x14ac:dyDescent="0.25">
      <c r="A45" s="8">
        <v>43</v>
      </c>
      <c r="B45" s="9">
        <v>1397114</v>
      </c>
      <c r="C45" s="9" t="s">
        <v>8</v>
      </c>
      <c r="D45" s="13" t="s">
        <v>118</v>
      </c>
      <c r="E45" s="8" t="s">
        <v>42</v>
      </c>
      <c r="F45" s="8" t="s">
        <v>50</v>
      </c>
      <c r="G45" s="10">
        <v>42207</v>
      </c>
      <c r="H45" s="16">
        <f>DATEDIF(G45,AJ45,"Y")</f>
        <v>8</v>
      </c>
      <c r="I45" s="8" t="s">
        <v>6</v>
      </c>
      <c r="J45" s="8">
        <v>44</v>
      </c>
      <c r="K45" s="8" t="s">
        <v>12</v>
      </c>
      <c r="L45" s="8" t="s">
        <v>26</v>
      </c>
      <c r="M45" s="9">
        <v>714689</v>
      </c>
      <c r="N45" s="9" t="s">
        <v>3</v>
      </c>
      <c r="O45" s="8">
        <v>207027</v>
      </c>
      <c r="P45" s="8" t="s">
        <v>2</v>
      </c>
      <c r="Q45" s="9" t="s">
        <v>1</v>
      </c>
      <c r="R45" s="8" t="s">
        <v>184</v>
      </c>
      <c r="S45" s="8" t="s">
        <v>187</v>
      </c>
      <c r="T45" s="8">
        <v>9</v>
      </c>
      <c r="U45" s="26">
        <v>960107</v>
      </c>
      <c r="V45" s="8" t="s">
        <v>207</v>
      </c>
      <c r="W45" s="8">
        <v>3</v>
      </c>
      <c r="X45" s="8" t="s">
        <v>192</v>
      </c>
      <c r="Y45" s="13" t="str">
        <f>K45</f>
        <v>без разряда</v>
      </c>
      <c r="Z45" s="12"/>
      <c r="AA45" s="13" t="str">
        <f>Y45</f>
        <v>без разряда</v>
      </c>
      <c r="AB45" s="15"/>
      <c r="AC45" s="15"/>
      <c r="AD45" s="8">
        <v>57345</v>
      </c>
      <c r="AE45" s="13">
        <v>555855</v>
      </c>
      <c r="AF45" s="13" t="s">
        <v>245</v>
      </c>
      <c r="AG45" s="8" t="s">
        <v>183</v>
      </c>
      <c r="AH45" s="8" t="s">
        <v>16</v>
      </c>
      <c r="AI45" s="10">
        <v>45339</v>
      </c>
      <c r="AJ45" s="10">
        <v>45339</v>
      </c>
    </row>
    <row r="46" spans="1:36" ht="90" x14ac:dyDescent="0.25">
      <c r="A46" s="8">
        <v>44</v>
      </c>
      <c r="B46" s="9">
        <v>1419207</v>
      </c>
      <c r="C46" s="9" t="s">
        <v>8</v>
      </c>
      <c r="D46" s="8" t="s">
        <v>137</v>
      </c>
      <c r="E46" s="8" t="s">
        <v>108</v>
      </c>
      <c r="F46" s="8" t="s">
        <v>136</v>
      </c>
      <c r="G46" s="10">
        <v>42041</v>
      </c>
      <c r="H46" s="16">
        <f>DATEDIF(G46,AJ46,"Y")</f>
        <v>9</v>
      </c>
      <c r="I46" s="8" t="s">
        <v>6</v>
      </c>
      <c r="J46" s="8">
        <v>44</v>
      </c>
      <c r="K46" s="8" t="s">
        <v>12</v>
      </c>
      <c r="L46" s="8" t="s">
        <v>23</v>
      </c>
      <c r="M46" s="9">
        <v>187065</v>
      </c>
      <c r="N46" s="9" t="s">
        <v>3</v>
      </c>
      <c r="O46" s="8">
        <v>207027</v>
      </c>
      <c r="P46" s="9" t="s">
        <v>2</v>
      </c>
      <c r="Q46" s="9" t="s">
        <v>1</v>
      </c>
      <c r="R46" s="8" t="s">
        <v>184</v>
      </c>
      <c r="S46" s="8" t="s">
        <v>187</v>
      </c>
      <c r="T46" s="8">
        <v>9</v>
      </c>
      <c r="U46" s="26">
        <v>960107</v>
      </c>
      <c r="V46" s="9" t="s">
        <v>208</v>
      </c>
      <c r="W46" s="9">
        <v>4</v>
      </c>
      <c r="X46" s="8" t="s">
        <v>192</v>
      </c>
      <c r="Y46" s="13" t="str">
        <f>K46</f>
        <v>без разряда</v>
      </c>
      <c r="Z46" s="12"/>
      <c r="AA46" s="13" t="str">
        <f>Y46</f>
        <v>без разряда</v>
      </c>
      <c r="AB46" s="15"/>
      <c r="AC46" s="15"/>
      <c r="AD46" s="8">
        <v>57345</v>
      </c>
      <c r="AE46" s="13">
        <v>555855</v>
      </c>
      <c r="AF46" s="13" t="s">
        <v>245</v>
      </c>
      <c r="AG46" s="8" t="s">
        <v>183</v>
      </c>
      <c r="AH46" s="8" t="s">
        <v>16</v>
      </c>
      <c r="AI46" s="10">
        <v>45339</v>
      </c>
      <c r="AJ46" s="10">
        <v>45339</v>
      </c>
    </row>
    <row r="47" spans="1:36" ht="90" x14ac:dyDescent="0.25">
      <c r="A47" s="8">
        <v>45</v>
      </c>
      <c r="B47" s="9">
        <v>1404632</v>
      </c>
      <c r="C47" s="9" t="s">
        <v>8</v>
      </c>
      <c r="D47" s="8" t="s">
        <v>132</v>
      </c>
      <c r="E47" s="8" t="s">
        <v>131</v>
      </c>
      <c r="F47" s="8" t="s">
        <v>38</v>
      </c>
      <c r="G47" s="10">
        <v>42044</v>
      </c>
      <c r="H47" s="16">
        <f>DATEDIF(G47,AJ47,"Y")</f>
        <v>9</v>
      </c>
      <c r="I47" s="8" t="s">
        <v>6</v>
      </c>
      <c r="J47" s="8">
        <v>44</v>
      </c>
      <c r="K47" s="8" t="s">
        <v>12</v>
      </c>
      <c r="L47" s="8" t="s">
        <v>23</v>
      </c>
      <c r="M47" s="9">
        <v>187065</v>
      </c>
      <c r="N47" s="9" t="s">
        <v>3</v>
      </c>
      <c r="O47" s="8">
        <v>207027</v>
      </c>
      <c r="P47" s="8" t="s">
        <v>2</v>
      </c>
      <c r="Q47" s="9" t="s">
        <v>1</v>
      </c>
      <c r="R47" s="8" t="s">
        <v>184</v>
      </c>
      <c r="S47" s="8" t="s">
        <v>187</v>
      </c>
      <c r="T47" s="8">
        <v>9</v>
      </c>
      <c r="U47" s="26">
        <v>960107</v>
      </c>
      <c r="V47" s="8" t="s">
        <v>209</v>
      </c>
      <c r="W47" s="8">
        <v>5</v>
      </c>
      <c r="X47" s="8" t="s">
        <v>192</v>
      </c>
      <c r="Y47" s="13" t="str">
        <f>K47</f>
        <v>без разряда</v>
      </c>
      <c r="Z47" s="12"/>
      <c r="AA47" s="13" t="str">
        <f>Y47</f>
        <v>без разряда</v>
      </c>
      <c r="AB47" s="15"/>
      <c r="AC47" s="15"/>
      <c r="AD47" s="8">
        <v>57345</v>
      </c>
      <c r="AE47" s="13">
        <v>555855</v>
      </c>
      <c r="AF47" s="13" t="s">
        <v>245</v>
      </c>
      <c r="AG47" s="8" t="s">
        <v>183</v>
      </c>
      <c r="AH47" s="8" t="s">
        <v>16</v>
      </c>
      <c r="AI47" s="10">
        <v>45339</v>
      </c>
      <c r="AJ47" s="10">
        <v>45339</v>
      </c>
    </row>
    <row r="48" spans="1:36" ht="90" x14ac:dyDescent="0.25">
      <c r="A48" s="8">
        <v>46</v>
      </c>
      <c r="B48" s="9">
        <v>1584018</v>
      </c>
      <c r="C48" s="9" t="s">
        <v>8</v>
      </c>
      <c r="D48" s="8" t="s">
        <v>77</v>
      </c>
      <c r="E48" s="8" t="s">
        <v>55</v>
      </c>
      <c r="F48" s="8" t="s">
        <v>43</v>
      </c>
      <c r="G48" s="10">
        <v>42252</v>
      </c>
      <c r="H48" s="16">
        <f>DATEDIF(G48,AJ48,"Y")</f>
        <v>8</v>
      </c>
      <c r="I48" s="8" t="s">
        <v>6</v>
      </c>
      <c r="J48" s="8">
        <v>44</v>
      </c>
      <c r="K48" s="8" t="s">
        <v>12</v>
      </c>
      <c r="L48" s="8" t="s">
        <v>23</v>
      </c>
      <c r="M48" s="9">
        <v>187065</v>
      </c>
      <c r="N48" s="9" t="s">
        <v>3</v>
      </c>
      <c r="O48" s="8">
        <v>207027</v>
      </c>
      <c r="P48" s="9" t="s">
        <v>2</v>
      </c>
      <c r="Q48" s="9" t="s">
        <v>1</v>
      </c>
      <c r="R48" s="8" t="s">
        <v>184</v>
      </c>
      <c r="S48" s="8" t="s">
        <v>187</v>
      </c>
      <c r="T48" s="8">
        <v>9</v>
      </c>
      <c r="U48" s="26">
        <v>960107</v>
      </c>
      <c r="V48" s="9" t="s">
        <v>210</v>
      </c>
      <c r="W48" s="9">
        <v>6</v>
      </c>
      <c r="X48" s="8" t="s">
        <v>192</v>
      </c>
      <c r="Y48" s="13" t="str">
        <f>K48</f>
        <v>без разряда</v>
      </c>
      <c r="Z48" s="1"/>
      <c r="AA48" s="13" t="str">
        <f>Y48</f>
        <v>без разряда</v>
      </c>
      <c r="AB48" s="15"/>
      <c r="AC48" s="15"/>
      <c r="AD48" s="8">
        <v>57345</v>
      </c>
      <c r="AE48" s="13">
        <v>555855</v>
      </c>
      <c r="AF48" s="13" t="s">
        <v>245</v>
      </c>
      <c r="AG48" s="8" t="s">
        <v>183</v>
      </c>
      <c r="AH48" s="8" t="s">
        <v>16</v>
      </c>
      <c r="AI48" s="10">
        <v>45339</v>
      </c>
      <c r="AJ48" s="10">
        <v>45339</v>
      </c>
    </row>
    <row r="49" spans="1:36" ht="90" x14ac:dyDescent="0.25">
      <c r="A49" s="8">
        <v>47</v>
      </c>
      <c r="B49" s="9">
        <v>1706337</v>
      </c>
      <c r="C49" s="9" t="s">
        <v>8</v>
      </c>
      <c r="D49" s="8" t="s">
        <v>128</v>
      </c>
      <c r="E49" s="8" t="s">
        <v>127</v>
      </c>
      <c r="F49" s="8" t="s">
        <v>50</v>
      </c>
      <c r="G49" s="10">
        <v>42247</v>
      </c>
      <c r="H49" s="16">
        <f>DATEDIF(G49,AJ49,"Y")</f>
        <v>8</v>
      </c>
      <c r="I49" s="8" t="s">
        <v>6</v>
      </c>
      <c r="J49" s="8">
        <v>44</v>
      </c>
      <c r="K49" s="8" t="s">
        <v>12</v>
      </c>
      <c r="L49" s="8" t="s">
        <v>23</v>
      </c>
      <c r="M49" s="9">
        <v>187065</v>
      </c>
      <c r="N49" s="9" t="s">
        <v>3</v>
      </c>
      <c r="O49" s="8">
        <v>207027</v>
      </c>
      <c r="P49" s="8" t="s">
        <v>2</v>
      </c>
      <c r="Q49" s="9" t="s">
        <v>1</v>
      </c>
      <c r="R49" s="8" t="s">
        <v>184</v>
      </c>
      <c r="S49" s="8" t="s">
        <v>187</v>
      </c>
      <c r="T49" s="8">
        <v>9</v>
      </c>
      <c r="U49" s="26">
        <v>960107</v>
      </c>
      <c r="V49" s="8" t="s">
        <v>211</v>
      </c>
      <c r="W49" s="8">
        <v>7</v>
      </c>
      <c r="X49" s="8" t="s">
        <v>192</v>
      </c>
      <c r="Y49" s="13" t="str">
        <f>K49</f>
        <v>без разряда</v>
      </c>
      <c r="Z49" s="12"/>
      <c r="AA49" s="13" t="str">
        <f>Y49</f>
        <v>без разряда</v>
      </c>
      <c r="AB49" s="15"/>
      <c r="AC49" s="15"/>
      <c r="AD49" s="8">
        <v>57345</v>
      </c>
      <c r="AE49" s="13">
        <v>555855</v>
      </c>
      <c r="AF49" s="13" t="s">
        <v>245</v>
      </c>
      <c r="AG49" s="8" t="s">
        <v>183</v>
      </c>
      <c r="AH49" s="8" t="s">
        <v>16</v>
      </c>
      <c r="AI49" s="10">
        <v>45339</v>
      </c>
      <c r="AJ49" s="10">
        <v>45339</v>
      </c>
    </row>
    <row r="50" spans="1:36" ht="90" x14ac:dyDescent="0.25">
      <c r="A50" s="8">
        <v>48</v>
      </c>
      <c r="B50" s="9">
        <v>1404691</v>
      </c>
      <c r="C50" s="9" t="s">
        <v>8</v>
      </c>
      <c r="D50" s="8" t="s">
        <v>63</v>
      </c>
      <c r="E50" s="8" t="s">
        <v>48</v>
      </c>
      <c r="F50" s="8" t="s">
        <v>31</v>
      </c>
      <c r="G50" s="10">
        <v>42101</v>
      </c>
      <c r="H50" s="16">
        <f>DATEDIF(G50,AJ50,"Y")</f>
        <v>8</v>
      </c>
      <c r="I50" s="8" t="s">
        <v>6</v>
      </c>
      <c r="J50" s="8">
        <v>44</v>
      </c>
      <c r="K50" s="8" t="s">
        <v>12</v>
      </c>
      <c r="L50" s="8" t="s">
        <v>23</v>
      </c>
      <c r="M50" s="8">
        <v>187065</v>
      </c>
      <c r="N50" s="9" t="s">
        <v>3</v>
      </c>
      <c r="O50" s="8">
        <v>207027</v>
      </c>
      <c r="P50" s="9" t="s">
        <v>2</v>
      </c>
      <c r="Q50" s="9" t="s">
        <v>1</v>
      </c>
      <c r="R50" s="8" t="s">
        <v>184</v>
      </c>
      <c r="S50" s="8" t="s">
        <v>187</v>
      </c>
      <c r="T50" s="8">
        <v>9</v>
      </c>
      <c r="U50" s="26">
        <v>960107</v>
      </c>
      <c r="V50" s="9" t="s">
        <v>212</v>
      </c>
      <c r="W50" s="9">
        <v>8</v>
      </c>
      <c r="X50" s="9" t="s">
        <v>192</v>
      </c>
      <c r="Y50" s="13" t="str">
        <f>K50</f>
        <v>без разряда</v>
      </c>
      <c r="Z50" s="1"/>
      <c r="AA50" s="13" t="str">
        <f>Y50</f>
        <v>без разряда</v>
      </c>
      <c r="AB50" s="15"/>
      <c r="AC50" s="15"/>
      <c r="AD50" s="8">
        <v>57345</v>
      </c>
      <c r="AE50" s="13">
        <v>555855</v>
      </c>
      <c r="AF50" s="13" t="s">
        <v>245</v>
      </c>
      <c r="AG50" s="8" t="s">
        <v>183</v>
      </c>
      <c r="AH50" s="8" t="s">
        <v>16</v>
      </c>
      <c r="AI50" s="10">
        <v>45339</v>
      </c>
      <c r="AJ50" s="10">
        <v>45339</v>
      </c>
    </row>
    <row r="51" spans="1:36" ht="90" x14ac:dyDescent="0.25">
      <c r="A51" s="8">
        <v>49</v>
      </c>
      <c r="B51" s="9">
        <v>1642005</v>
      </c>
      <c r="C51" s="9" t="s">
        <v>8</v>
      </c>
      <c r="D51" s="8" t="s">
        <v>105</v>
      </c>
      <c r="E51" s="8" t="s">
        <v>67</v>
      </c>
      <c r="F51" s="8" t="s">
        <v>38</v>
      </c>
      <c r="G51" s="10">
        <v>42292</v>
      </c>
      <c r="H51" s="16">
        <f>DATEDIF(G51,AJ51,"Y")</f>
        <v>8</v>
      </c>
      <c r="I51" s="8" t="s">
        <v>6</v>
      </c>
      <c r="J51" s="8">
        <v>44</v>
      </c>
      <c r="K51" s="8" t="s">
        <v>12</v>
      </c>
      <c r="L51" s="8" t="s">
        <v>23</v>
      </c>
      <c r="M51" s="8">
        <v>187065</v>
      </c>
      <c r="N51" s="9" t="s">
        <v>3</v>
      </c>
      <c r="O51" s="8">
        <v>207027</v>
      </c>
      <c r="P51" s="8" t="s">
        <v>2</v>
      </c>
      <c r="Q51" s="9" t="s">
        <v>1</v>
      </c>
      <c r="R51" s="8" t="s">
        <v>184</v>
      </c>
      <c r="S51" s="8" t="s">
        <v>187</v>
      </c>
      <c r="T51" s="8">
        <v>9</v>
      </c>
      <c r="U51" s="26">
        <v>960107</v>
      </c>
      <c r="V51" s="8" t="s">
        <v>213</v>
      </c>
      <c r="W51" s="8">
        <v>9</v>
      </c>
      <c r="X51" s="8" t="s">
        <v>192</v>
      </c>
      <c r="Y51" s="13" t="str">
        <f>K51</f>
        <v>без разряда</v>
      </c>
      <c r="Z51" s="12"/>
      <c r="AA51" s="13" t="str">
        <f>Y51</f>
        <v>без разряда</v>
      </c>
      <c r="AB51" s="15"/>
      <c r="AC51" s="15"/>
      <c r="AD51" s="8">
        <v>57345</v>
      </c>
      <c r="AE51" s="13">
        <v>555855</v>
      </c>
      <c r="AF51" s="13" t="s">
        <v>245</v>
      </c>
      <c r="AG51" s="8" t="s">
        <v>183</v>
      </c>
      <c r="AH51" s="8" t="s">
        <v>16</v>
      </c>
      <c r="AI51" s="10">
        <v>45339</v>
      </c>
      <c r="AJ51" s="10">
        <v>45339</v>
      </c>
    </row>
    <row r="52" spans="1:36" ht="90" x14ac:dyDescent="0.25">
      <c r="A52" s="8">
        <v>50</v>
      </c>
      <c r="B52" s="9">
        <v>1744612</v>
      </c>
      <c r="C52" s="9" t="s">
        <v>8</v>
      </c>
      <c r="D52" s="8" t="s">
        <v>129</v>
      </c>
      <c r="E52" s="8" t="s">
        <v>14</v>
      </c>
      <c r="F52" s="8" t="s">
        <v>13</v>
      </c>
      <c r="G52" s="10">
        <v>42040</v>
      </c>
      <c r="H52" s="16">
        <f>DATEDIF(G52,AJ52,"Y")</f>
        <v>9</v>
      </c>
      <c r="I52" s="8" t="s">
        <v>6</v>
      </c>
      <c r="J52" s="8">
        <v>44</v>
      </c>
      <c r="K52" s="8" t="s">
        <v>12</v>
      </c>
      <c r="L52" s="8" t="s">
        <v>26</v>
      </c>
      <c r="M52" s="9">
        <v>714689</v>
      </c>
      <c r="N52" s="9" t="s">
        <v>3</v>
      </c>
      <c r="O52" s="8">
        <v>207027</v>
      </c>
      <c r="P52" s="8" t="s">
        <v>2</v>
      </c>
      <c r="Q52" s="9" t="s">
        <v>1</v>
      </c>
      <c r="R52" s="8" t="s">
        <v>184</v>
      </c>
      <c r="S52" s="8" t="s">
        <v>187</v>
      </c>
      <c r="T52" s="8">
        <v>9</v>
      </c>
      <c r="U52" s="26">
        <v>960107</v>
      </c>
      <c r="V52" s="8" t="s">
        <v>214</v>
      </c>
      <c r="W52" s="8">
        <v>10</v>
      </c>
      <c r="X52" s="8" t="s">
        <v>192</v>
      </c>
      <c r="Y52" s="13" t="str">
        <f>K52</f>
        <v>без разряда</v>
      </c>
      <c r="Z52" s="12"/>
      <c r="AA52" s="13" t="str">
        <f>Y52</f>
        <v>без разряда</v>
      </c>
      <c r="AB52" s="15"/>
      <c r="AC52" s="15"/>
      <c r="AD52" s="8">
        <v>57345</v>
      </c>
      <c r="AE52" s="13">
        <v>555855</v>
      </c>
      <c r="AF52" s="13" t="s">
        <v>245</v>
      </c>
      <c r="AG52" s="8" t="s">
        <v>183</v>
      </c>
      <c r="AH52" s="8" t="s">
        <v>16</v>
      </c>
      <c r="AI52" s="10">
        <v>45339</v>
      </c>
      <c r="AJ52" s="10">
        <v>45339</v>
      </c>
    </row>
    <row r="53" spans="1:36" ht="90" x14ac:dyDescent="0.25">
      <c r="A53" s="8">
        <v>51</v>
      </c>
      <c r="B53" s="9">
        <v>1397449</v>
      </c>
      <c r="C53" s="9" t="s">
        <v>8</v>
      </c>
      <c r="D53" s="8" t="s">
        <v>122</v>
      </c>
      <c r="E53" s="8" t="s">
        <v>58</v>
      </c>
      <c r="F53" s="8" t="s">
        <v>31</v>
      </c>
      <c r="G53" s="10">
        <v>42011</v>
      </c>
      <c r="H53" s="16">
        <f>DATEDIF(G53,AJ53,"Y")</f>
        <v>9</v>
      </c>
      <c r="I53" s="8" t="s">
        <v>6</v>
      </c>
      <c r="J53" s="8">
        <v>44</v>
      </c>
      <c r="K53" s="8" t="s">
        <v>12</v>
      </c>
      <c r="L53" s="8" t="s">
        <v>23</v>
      </c>
      <c r="M53" s="8">
        <v>187065</v>
      </c>
      <c r="N53" s="9" t="s">
        <v>3</v>
      </c>
      <c r="O53" s="8">
        <v>207027</v>
      </c>
      <c r="P53" s="8" t="s">
        <v>2</v>
      </c>
      <c r="Q53" s="9" t="s">
        <v>1</v>
      </c>
      <c r="R53" s="8" t="s">
        <v>184</v>
      </c>
      <c r="S53" s="8" t="s">
        <v>187</v>
      </c>
      <c r="T53" s="8">
        <v>9</v>
      </c>
      <c r="U53" s="26">
        <v>960107</v>
      </c>
      <c r="V53" s="8" t="s">
        <v>215</v>
      </c>
      <c r="W53" s="8">
        <v>11</v>
      </c>
      <c r="X53" s="8" t="s">
        <v>192</v>
      </c>
      <c r="Y53" s="13" t="str">
        <f>K53</f>
        <v>без разряда</v>
      </c>
      <c r="Z53" s="12"/>
      <c r="AA53" s="13" t="str">
        <f>Y53</f>
        <v>без разряда</v>
      </c>
      <c r="AB53" s="15"/>
      <c r="AC53" s="15"/>
      <c r="AD53" s="8">
        <v>57345</v>
      </c>
      <c r="AE53" s="13">
        <v>555855</v>
      </c>
      <c r="AF53" s="13" t="s">
        <v>245</v>
      </c>
      <c r="AG53" s="8" t="s">
        <v>183</v>
      </c>
      <c r="AH53" s="8" t="s">
        <v>16</v>
      </c>
      <c r="AI53" s="10">
        <v>45339</v>
      </c>
      <c r="AJ53" s="10">
        <v>45339</v>
      </c>
    </row>
    <row r="54" spans="1:36" ht="90" x14ac:dyDescent="0.25">
      <c r="A54" s="8">
        <v>52</v>
      </c>
      <c r="B54" s="9">
        <v>1582772</v>
      </c>
      <c r="C54" s="9" t="s">
        <v>8</v>
      </c>
      <c r="D54" s="8" t="s">
        <v>130</v>
      </c>
      <c r="E54" s="8" t="s">
        <v>74</v>
      </c>
      <c r="F54" s="8" t="s">
        <v>17</v>
      </c>
      <c r="G54" s="10">
        <v>42093</v>
      </c>
      <c r="H54" s="16">
        <f>DATEDIF(G54,AJ54,"Y")</f>
        <v>8</v>
      </c>
      <c r="I54" s="8" t="s">
        <v>6</v>
      </c>
      <c r="J54" s="8">
        <v>44</v>
      </c>
      <c r="K54" s="8" t="s">
        <v>12</v>
      </c>
      <c r="L54" s="8" t="s">
        <v>23</v>
      </c>
      <c r="M54" s="9">
        <v>187065</v>
      </c>
      <c r="N54" s="9" t="s">
        <v>3</v>
      </c>
      <c r="O54" s="8">
        <v>207027</v>
      </c>
      <c r="P54" s="8" t="s">
        <v>2</v>
      </c>
      <c r="Q54" s="9" t="s">
        <v>1</v>
      </c>
      <c r="R54" s="8" t="s">
        <v>184</v>
      </c>
      <c r="S54" s="8" t="s">
        <v>187</v>
      </c>
      <c r="T54" s="8">
        <v>9</v>
      </c>
      <c r="U54" s="26">
        <v>960107</v>
      </c>
      <c r="V54" s="8" t="s">
        <v>216</v>
      </c>
      <c r="W54" s="8">
        <v>12</v>
      </c>
      <c r="X54" s="8" t="s">
        <v>192</v>
      </c>
      <c r="Y54" s="13" t="str">
        <f>K54</f>
        <v>без разряда</v>
      </c>
      <c r="Z54" s="12"/>
      <c r="AA54" s="13" t="str">
        <f>Y54</f>
        <v>без разряда</v>
      </c>
      <c r="AB54" s="15"/>
      <c r="AC54" s="15"/>
      <c r="AD54" s="8">
        <v>57345</v>
      </c>
      <c r="AE54" s="13">
        <v>555855</v>
      </c>
      <c r="AF54" s="13" t="s">
        <v>245</v>
      </c>
      <c r="AG54" s="8" t="s">
        <v>183</v>
      </c>
      <c r="AH54" s="8" t="s">
        <v>16</v>
      </c>
      <c r="AI54" s="10">
        <v>45339</v>
      </c>
      <c r="AJ54" s="10">
        <v>45339</v>
      </c>
    </row>
    <row r="55" spans="1:36" ht="90" x14ac:dyDescent="0.25">
      <c r="A55" s="8">
        <v>53</v>
      </c>
      <c r="B55" s="9">
        <v>1402852</v>
      </c>
      <c r="C55" s="9" t="s">
        <v>8</v>
      </c>
      <c r="D55" s="8" t="s">
        <v>121</v>
      </c>
      <c r="E55" s="8" t="s">
        <v>35</v>
      </c>
      <c r="F55" s="8" t="s">
        <v>43</v>
      </c>
      <c r="G55" s="10">
        <v>42010</v>
      </c>
      <c r="H55" s="16">
        <f>DATEDIF(G55,AJ55,"Y")</f>
        <v>9</v>
      </c>
      <c r="I55" s="8" t="s">
        <v>6</v>
      </c>
      <c r="J55" s="8">
        <v>44</v>
      </c>
      <c r="K55" s="8" t="s">
        <v>12</v>
      </c>
      <c r="L55" s="8" t="s">
        <v>23</v>
      </c>
      <c r="M55" s="8">
        <v>187065</v>
      </c>
      <c r="N55" s="9" t="s">
        <v>3</v>
      </c>
      <c r="O55" s="8">
        <v>207027</v>
      </c>
      <c r="P55" s="8" t="s">
        <v>2</v>
      </c>
      <c r="Q55" s="9" t="s">
        <v>1</v>
      </c>
      <c r="R55" s="8" t="s">
        <v>184</v>
      </c>
      <c r="S55" s="8" t="s">
        <v>187</v>
      </c>
      <c r="T55" s="8">
        <v>9</v>
      </c>
      <c r="U55" s="26">
        <v>960107</v>
      </c>
      <c r="V55" s="8" t="s">
        <v>217</v>
      </c>
      <c r="W55" s="8">
        <v>14</v>
      </c>
      <c r="X55" s="8" t="s">
        <v>194</v>
      </c>
      <c r="Y55" s="13" t="str">
        <f>K55</f>
        <v>без разряда</v>
      </c>
      <c r="Z55" s="12"/>
      <c r="AA55" s="13" t="str">
        <f>Y55</f>
        <v>без разряда</v>
      </c>
      <c r="AB55" s="15"/>
      <c r="AC55" s="15"/>
      <c r="AD55" s="8">
        <v>57345</v>
      </c>
      <c r="AE55" s="13">
        <v>555855</v>
      </c>
      <c r="AF55" s="13" t="s">
        <v>245</v>
      </c>
      <c r="AG55" s="8" t="s">
        <v>183</v>
      </c>
      <c r="AH55" s="8" t="s">
        <v>16</v>
      </c>
      <c r="AI55" s="10">
        <v>45339</v>
      </c>
      <c r="AJ55" s="10">
        <v>45339</v>
      </c>
    </row>
    <row r="56" spans="1:36" ht="90" x14ac:dyDescent="0.25">
      <c r="A56" s="8">
        <v>54</v>
      </c>
      <c r="B56" s="9">
        <v>1577679</v>
      </c>
      <c r="C56" s="9" t="s">
        <v>8</v>
      </c>
      <c r="D56" s="13" t="s">
        <v>117</v>
      </c>
      <c r="E56" s="8" t="s">
        <v>14</v>
      </c>
      <c r="F56" s="8" t="s">
        <v>50</v>
      </c>
      <c r="G56" s="10">
        <v>42013</v>
      </c>
      <c r="H56" s="16">
        <f>DATEDIF(G56,AJ56,"Y")</f>
        <v>9</v>
      </c>
      <c r="I56" s="8" t="s">
        <v>6</v>
      </c>
      <c r="J56" s="8">
        <v>44</v>
      </c>
      <c r="K56" s="8" t="s">
        <v>12</v>
      </c>
      <c r="L56" s="8" t="s">
        <v>26</v>
      </c>
      <c r="M56" s="9">
        <v>714689</v>
      </c>
      <c r="N56" s="9" t="s">
        <v>3</v>
      </c>
      <c r="O56" s="8">
        <v>207027</v>
      </c>
      <c r="P56" s="8" t="s">
        <v>2</v>
      </c>
      <c r="Q56" s="9" t="s">
        <v>1</v>
      </c>
      <c r="R56" s="9" t="s">
        <v>184</v>
      </c>
      <c r="S56" s="9" t="s">
        <v>187</v>
      </c>
      <c r="T56" s="9">
        <v>9</v>
      </c>
      <c r="U56" s="26">
        <v>960107</v>
      </c>
      <c r="V56" s="8" t="s">
        <v>218</v>
      </c>
      <c r="W56" s="8">
        <v>16</v>
      </c>
      <c r="X56" s="8" t="s">
        <v>194</v>
      </c>
      <c r="Y56" s="13" t="str">
        <f>K56</f>
        <v>без разряда</v>
      </c>
      <c r="Z56" s="12"/>
      <c r="AA56" s="13" t="str">
        <f>Y56</f>
        <v>без разряда</v>
      </c>
      <c r="AB56" s="15"/>
      <c r="AC56" s="15"/>
      <c r="AD56" s="8">
        <v>57345</v>
      </c>
      <c r="AE56" s="13">
        <v>555855</v>
      </c>
      <c r="AF56" s="13" t="s">
        <v>245</v>
      </c>
      <c r="AG56" s="8" t="s">
        <v>183</v>
      </c>
      <c r="AH56" s="8" t="s">
        <v>16</v>
      </c>
      <c r="AI56" s="10">
        <v>45339</v>
      </c>
      <c r="AJ56" s="10">
        <v>45339</v>
      </c>
    </row>
    <row r="57" spans="1:36" ht="90" x14ac:dyDescent="0.25">
      <c r="A57" s="8">
        <v>55</v>
      </c>
      <c r="B57" s="9">
        <v>1397772</v>
      </c>
      <c r="C57" s="9" t="s">
        <v>8</v>
      </c>
      <c r="D57" s="8" t="s">
        <v>56</v>
      </c>
      <c r="E57" s="8" t="s">
        <v>76</v>
      </c>
      <c r="F57" s="8" t="s">
        <v>15</v>
      </c>
      <c r="G57" s="10">
        <v>42155</v>
      </c>
      <c r="H57" s="16">
        <f>DATEDIF(G57,AJ57,"Y")</f>
        <v>8</v>
      </c>
      <c r="I57" s="8" t="s">
        <v>6</v>
      </c>
      <c r="J57" s="8">
        <v>44</v>
      </c>
      <c r="K57" s="8" t="s">
        <v>12</v>
      </c>
      <c r="L57" s="8" t="s">
        <v>26</v>
      </c>
      <c r="M57" s="8">
        <v>714689</v>
      </c>
      <c r="N57" s="9" t="s">
        <v>3</v>
      </c>
      <c r="O57" s="8">
        <v>207027</v>
      </c>
      <c r="P57" s="8" t="s">
        <v>2</v>
      </c>
      <c r="Q57" s="9" t="s">
        <v>1</v>
      </c>
      <c r="R57" s="8" t="s">
        <v>184</v>
      </c>
      <c r="S57" s="8" t="s">
        <v>187</v>
      </c>
      <c r="T57" s="8">
        <v>9</v>
      </c>
      <c r="U57" s="26">
        <v>960107</v>
      </c>
      <c r="V57" s="8" t="s">
        <v>219</v>
      </c>
      <c r="W57" s="8">
        <v>18</v>
      </c>
      <c r="X57" s="9"/>
      <c r="Y57" s="13" t="str">
        <f>K57</f>
        <v>без разряда</v>
      </c>
      <c r="Z57" s="1"/>
      <c r="AA57" s="13" t="str">
        <f>Y57</f>
        <v>без разряда</v>
      </c>
      <c r="AB57" s="15"/>
      <c r="AC57" s="15"/>
      <c r="AD57" s="8">
        <v>57345</v>
      </c>
      <c r="AE57" s="13">
        <v>555855</v>
      </c>
      <c r="AF57" s="13" t="s">
        <v>245</v>
      </c>
      <c r="AG57" s="8" t="s">
        <v>183</v>
      </c>
      <c r="AH57" s="8" t="s">
        <v>16</v>
      </c>
      <c r="AI57" s="10">
        <v>45339</v>
      </c>
      <c r="AJ57" s="10">
        <v>45339</v>
      </c>
    </row>
  </sheetData>
  <sortState ref="A3:AJ57">
    <sortCondition ref="R3"/>
  </sortState>
  <mergeCells count="4">
    <mergeCell ref="A1:O1"/>
    <mergeCell ref="P1:X1"/>
    <mergeCell ref="Y1:AC1"/>
    <mergeCell ref="AD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День_защитника_Отечества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2024-08-15T08:37:56Z</dcterms:modified>
</cp:coreProperties>
</file>